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\Desktop\raccolta Cartelle\indicatore pagamenti\2026\"/>
    </mc:Choice>
  </mc:AlternateContent>
  <xr:revisionPtr revIDLastSave="0" documentId="13_ncr:1_{0B6D0010-E694-4894-8141-2EC013100658}" xr6:coauthVersionLast="47" xr6:coauthVersionMax="47" xr10:uidLastSave="{00000000-0000-0000-0000-000000000000}"/>
  <bookViews>
    <workbookView xWindow="-120" yWindow="-120" windowWidth="21840" windowHeight="13020" activeTab="1" xr2:uid="{00000000-000D-0000-FFFF-FFFF00000000}"/>
  </bookViews>
  <sheets>
    <sheet name="1°TRIM.2026" sheetId="1" r:id="rId1"/>
    <sheet name="2°TRIM." sheetId="3" r:id="rId2"/>
    <sheet name="3°TRIM." sheetId="2" r:id="rId3"/>
    <sheet name="4°TRIM.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4" i="3" l="1"/>
  <c r="E37" i="1"/>
  <c r="F37" i="1" s="1"/>
  <c r="E36" i="1"/>
  <c r="F36" i="1" s="1"/>
  <c r="E6" i="1"/>
  <c r="F6" i="1" s="1"/>
  <c r="E20" i="4"/>
  <c r="E42" i="2" l="1"/>
  <c r="F42" i="2" s="1"/>
  <c r="E41" i="2"/>
  <c r="F41" i="2" s="1"/>
  <c r="E32" i="2"/>
  <c r="F32" i="2" s="1"/>
  <c r="E31" i="2"/>
  <c r="F31" i="2" s="1"/>
  <c r="E20" i="2"/>
  <c r="F20" i="2" s="1"/>
  <c r="E19" i="2"/>
  <c r="F19" i="2" s="1"/>
  <c r="E18" i="2"/>
  <c r="F18" i="2" s="1"/>
  <c r="E16" i="2"/>
  <c r="F16" i="2" s="1"/>
  <c r="E11" i="2"/>
  <c r="F11" i="2" s="1"/>
  <c r="E10" i="2"/>
  <c r="F10" i="2" s="1"/>
  <c r="E40" i="2"/>
  <c r="F40" i="2" s="1"/>
  <c r="E39" i="2"/>
  <c r="F39" i="2" s="1"/>
  <c r="E36" i="2"/>
  <c r="F36" i="2" s="1"/>
  <c r="E35" i="2"/>
  <c r="F35" i="2" s="1"/>
  <c r="E34" i="2"/>
  <c r="F34" i="2" s="1"/>
  <c r="E23" i="3"/>
  <c r="F23" i="3" s="1"/>
  <c r="E22" i="3"/>
  <c r="F22" i="3" s="1"/>
  <c r="E22" i="1"/>
  <c r="F22" i="1" s="1"/>
  <c r="A22" i="1"/>
  <c r="A23" i="1" s="1"/>
  <c r="A24" i="1" s="1"/>
  <c r="A25" i="1" s="1"/>
  <c r="E24" i="1"/>
  <c r="E23" i="1"/>
  <c r="E8" i="1"/>
  <c r="F8" i="1" s="1"/>
  <c r="E37" i="4" l="1"/>
  <c r="F37" i="4" s="1"/>
  <c r="E36" i="4"/>
  <c r="F36" i="4" s="1"/>
  <c r="E35" i="4"/>
  <c r="F35" i="4" s="1"/>
  <c r="E34" i="4"/>
  <c r="F34" i="4" s="1"/>
  <c r="E33" i="4"/>
  <c r="F33" i="4" s="1"/>
  <c r="E32" i="4"/>
  <c r="F32" i="4" s="1"/>
  <c r="E31" i="4"/>
  <c r="F31" i="4" s="1"/>
  <c r="E30" i="4"/>
  <c r="F30" i="4" s="1"/>
  <c r="E29" i="4"/>
  <c r="F29" i="4" s="1"/>
  <c r="E28" i="4"/>
  <c r="F28" i="4" s="1"/>
  <c r="E27" i="4"/>
  <c r="F27" i="4" s="1"/>
  <c r="E26" i="4"/>
  <c r="F26" i="4" s="1"/>
  <c r="E25" i="4"/>
  <c r="F25" i="4" s="1"/>
  <c r="E24" i="4"/>
  <c r="F24" i="4" s="1"/>
  <c r="E23" i="4"/>
  <c r="F23" i="4" s="1"/>
  <c r="E22" i="4"/>
  <c r="F22" i="4" s="1"/>
  <c r="E21" i="4"/>
  <c r="F21" i="4" s="1"/>
  <c r="F20" i="4"/>
  <c r="E19" i="4"/>
  <c r="F19" i="4" s="1"/>
  <c r="E18" i="4"/>
  <c r="F18" i="4" s="1"/>
  <c r="E17" i="4"/>
  <c r="F17" i="4" s="1"/>
  <c r="E16" i="4"/>
  <c r="F16" i="4" s="1"/>
  <c r="E15" i="4"/>
  <c r="F15" i="4" s="1"/>
  <c r="E14" i="4"/>
  <c r="F14" i="4" s="1"/>
  <c r="E13" i="4"/>
  <c r="F13" i="4" s="1"/>
  <c r="B39" i="4"/>
  <c r="E38" i="4"/>
  <c r="F38" i="4" s="1"/>
  <c r="E12" i="4"/>
  <c r="F12" i="4" s="1"/>
  <c r="E11" i="4"/>
  <c r="F11" i="4" s="1"/>
  <c r="E10" i="4"/>
  <c r="F10" i="4" s="1"/>
  <c r="E9" i="4"/>
  <c r="F9" i="4" s="1"/>
  <c r="E8" i="4"/>
  <c r="F8" i="4" s="1"/>
  <c r="E7" i="4"/>
  <c r="F7" i="4" s="1"/>
  <c r="E6" i="4"/>
  <c r="F6" i="4" s="1"/>
  <c r="E5" i="4"/>
  <c r="F5" i="4" s="1"/>
  <c r="E4" i="4"/>
  <c r="F4" i="4" s="1"/>
  <c r="B54" i="2"/>
  <c r="E53" i="2"/>
  <c r="F53" i="2" s="1"/>
  <c r="E52" i="2"/>
  <c r="F52" i="2" s="1"/>
  <c r="E51" i="2"/>
  <c r="F51" i="2" s="1"/>
  <c r="E50" i="2"/>
  <c r="F50" i="2" s="1"/>
  <c r="E49" i="2"/>
  <c r="F49" i="2" s="1"/>
  <c r="E48" i="2"/>
  <c r="F48" i="2" s="1"/>
  <c r="E47" i="2"/>
  <c r="F47" i="2" s="1"/>
  <c r="E46" i="2"/>
  <c r="F46" i="2" s="1"/>
  <c r="E45" i="2"/>
  <c r="F45" i="2" s="1"/>
  <c r="E44" i="2"/>
  <c r="F44" i="2" s="1"/>
  <c r="E43" i="2"/>
  <c r="F43" i="2" s="1"/>
  <c r="E38" i="2"/>
  <c r="F38" i="2" s="1"/>
  <c r="E37" i="2"/>
  <c r="F37" i="2" s="1"/>
  <c r="E33" i="2"/>
  <c r="F33" i="2" s="1"/>
  <c r="E30" i="2"/>
  <c r="F30" i="2" s="1"/>
  <c r="E29" i="2"/>
  <c r="F29" i="2" s="1"/>
  <c r="E28" i="2"/>
  <c r="F28" i="2" s="1"/>
  <c r="E27" i="2"/>
  <c r="F27" i="2" s="1"/>
  <c r="E26" i="2"/>
  <c r="F26" i="2" s="1"/>
  <c r="E25" i="2"/>
  <c r="F25" i="2" s="1"/>
  <c r="E24" i="2"/>
  <c r="F24" i="2" s="1"/>
  <c r="E23" i="2"/>
  <c r="F23" i="2" s="1"/>
  <c r="E22" i="2"/>
  <c r="F22" i="2" s="1"/>
  <c r="E21" i="2"/>
  <c r="F21" i="2" s="1"/>
  <c r="E17" i="2"/>
  <c r="F17" i="2" s="1"/>
  <c r="E15" i="2"/>
  <c r="F15" i="2" s="1"/>
  <c r="E14" i="2"/>
  <c r="F14" i="2" s="1"/>
  <c r="E13" i="2"/>
  <c r="F13" i="2" s="1"/>
  <c r="E12" i="2"/>
  <c r="F12" i="2" s="1"/>
  <c r="E9" i="2"/>
  <c r="F9" i="2" s="1"/>
  <c r="E8" i="2"/>
  <c r="F8" i="2" s="1"/>
  <c r="E7" i="2"/>
  <c r="F7" i="2" s="1"/>
  <c r="E6" i="2"/>
  <c r="F6" i="2" s="1"/>
  <c r="E5" i="2"/>
  <c r="F5" i="2" s="1"/>
  <c r="E4" i="2"/>
  <c r="F4" i="2" s="1"/>
  <c r="E40" i="3"/>
  <c r="F40" i="3" s="1"/>
  <c r="B41" i="3"/>
  <c r="E39" i="3"/>
  <c r="F39" i="3" s="1"/>
  <c r="E38" i="3"/>
  <c r="F38" i="3" s="1"/>
  <c r="E37" i="3"/>
  <c r="F37" i="3" s="1"/>
  <c r="E36" i="3"/>
  <c r="F36" i="3" s="1"/>
  <c r="E35" i="3"/>
  <c r="F35" i="3" s="1"/>
  <c r="E34" i="3"/>
  <c r="F34" i="3" s="1"/>
  <c r="E33" i="3"/>
  <c r="F33" i="3" s="1"/>
  <c r="E32" i="3"/>
  <c r="F32" i="3" s="1"/>
  <c r="E31" i="3"/>
  <c r="F31" i="3" s="1"/>
  <c r="E30" i="3"/>
  <c r="F30" i="3" s="1"/>
  <c r="E29" i="3"/>
  <c r="F29" i="3" s="1"/>
  <c r="E28" i="3"/>
  <c r="F28" i="3" s="1"/>
  <c r="E16" i="3"/>
  <c r="F16" i="3" s="1"/>
  <c r="E15" i="3"/>
  <c r="F15" i="3" s="1"/>
  <c r="E27" i="3"/>
  <c r="F27" i="3" s="1"/>
  <c r="E26" i="3"/>
  <c r="F26" i="3" s="1"/>
  <c r="E25" i="3"/>
  <c r="F25" i="3" s="1"/>
  <c r="E24" i="3"/>
  <c r="F24" i="3" s="1"/>
  <c r="E21" i="3"/>
  <c r="F21" i="3" s="1"/>
  <c r="E20" i="3"/>
  <c r="F20" i="3" s="1"/>
  <c r="E19" i="3"/>
  <c r="F19" i="3" s="1"/>
  <c r="E18" i="3"/>
  <c r="F18" i="3" s="1"/>
  <c r="E21" i="1"/>
  <c r="F21" i="1" s="1"/>
  <c r="A29" i="1"/>
  <c r="A28" i="1"/>
  <c r="A27" i="1"/>
  <c r="F24" i="1"/>
  <c r="A26" i="1"/>
  <c r="A30" i="1"/>
  <c r="A31" i="1"/>
  <c r="F23" i="1"/>
  <c r="A32" i="1"/>
  <c r="A11" i="1"/>
  <c r="A10" i="1"/>
  <c r="A9" i="1"/>
  <c r="A8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6" i="1"/>
  <c r="A7" i="1"/>
  <c r="A12" i="1"/>
  <c r="A13" i="1"/>
  <c r="A14" i="1"/>
  <c r="A15" i="1"/>
  <c r="A16" i="1"/>
  <c r="A17" i="1"/>
  <c r="A18" i="1"/>
  <c r="A19" i="1"/>
  <c r="A20" i="1"/>
  <c r="A21" i="1"/>
  <c r="A33" i="1"/>
  <c r="A34" i="1"/>
  <c r="A35" i="1"/>
  <c r="A40" i="1"/>
  <c r="A41" i="1"/>
  <c r="A42" i="1"/>
  <c r="E35" i="1"/>
  <c r="F35" i="1" s="1"/>
  <c r="E38" i="1"/>
  <c r="F38" i="1" s="1"/>
  <c r="E39" i="1"/>
  <c r="F39" i="1" s="1"/>
  <c r="E40" i="1"/>
  <c r="F40" i="1" s="1"/>
  <c r="E41" i="1"/>
  <c r="F41" i="1" s="1"/>
  <c r="E42" i="1"/>
  <c r="F42" i="1" s="1"/>
  <c r="E43" i="1"/>
  <c r="F43" i="1" s="1"/>
  <c r="E44" i="1"/>
  <c r="F44" i="1" s="1"/>
  <c r="E45" i="1"/>
  <c r="F45" i="1" s="1"/>
  <c r="E46" i="1"/>
  <c r="F46" i="1" s="1"/>
  <c r="E47" i="1"/>
  <c r="F47" i="1" s="1"/>
  <c r="E48" i="1"/>
  <c r="F48" i="1" s="1"/>
  <c r="E49" i="1"/>
  <c r="F49" i="1" s="1"/>
  <c r="E50" i="1"/>
  <c r="F50" i="1" s="1"/>
  <c r="E51" i="1"/>
  <c r="F51" i="1" s="1"/>
  <c r="E52" i="1"/>
  <c r="F52" i="1" s="1"/>
  <c r="E53" i="1"/>
  <c r="F53" i="1" s="1"/>
  <c r="E54" i="1"/>
  <c r="F54" i="1" s="1"/>
  <c r="E55" i="1"/>
  <c r="F55" i="1" s="1"/>
  <c r="E56" i="1"/>
  <c r="F56" i="1" s="1"/>
  <c r="E57" i="1"/>
  <c r="F57" i="1" s="1"/>
  <c r="E58" i="1"/>
  <c r="E59" i="1"/>
  <c r="F59" i="1" s="1"/>
  <c r="E60" i="1"/>
  <c r="F60" i="1" s="1"/>
  <c r="E61" i="1"/>
  <c r="F61" i="1" s="1"/>
  <c r="E62" i="1"/>
  <c r="F62" i="1" s="1"/>
  <c r="E63" i="1"/>
  <c r="F63" i="1" s="1"/>
  <c r="E64" i="1"/>
  <c r="F64" i="1" s="1"/>
  <c r="E65" i="1"/>
  <c r="F65" i="1" s="1"/>
  <c r="E66" i="1"/>
  <c r="F66" i="1" s="1"/>
  <c r="E67" i="1"/>
  <c r="F67" i="1" s="1"/>
  <c r="E68" i="1"/>
  <c r="F68" i="1" s="1"/>
  <c r="E69" i="1"/>
  <c r="F69" i="1" s="1"/>
  <c r="E70" i="1"/>
  <c r="F70" i="1" s="1"/>
  <c r="E71" i="1"/>
  <c r="F71" i="1" s="1"/>
  <c r="E72" i="1"/>
  <c r="F72" i="1" s="1"/>
  <c r="E73" i="1"/>
  <c r="F73" i="1" s="1"/>
  <c r="E74" i="1"/>
  <c r="F74" i="1" s="1"/>
  <c r="E75" i="1"/>
  <c r="F75" i="1" s="1"/>
  <c r="E76" i="1"/>
  <c r="F76" i="1" s="1"/>
  <c r="E77" i="1"/>
  <c r="F77" i="1" s="1"/>
  <c r="E78" i="1"/>
  <c r="F78" i="1" s="1"/>
  <c r="E79" i="1"/>
  <c r="F79" i="1" s="1"/>
  <c r="E80" i="1"/>
  <c r="F80" i="1" s="1"/>
  <c r="E81" i="1"/>
  <c r="F81" i="1" s="1"/>
  <c r="E82" i="1"/>
  <c r="F82" i="1" s="1"/>
  <c r="E83" i="1"/>
  <c r="F83" i="1" s="1"/>
  <c r="E84" i="1"/>
  <c r="F84" i="1" s="1"/>
  <c r="E85" i="1"/>
  <c r="F85" i="1" s="1"/>
  <c r="E86" i="1"/>
  <c r="F86" i="1" s="1"/>
  <c r="E87" i="1"/>
  <c r="F87" i="1" s="1"/>
  <c r="E88" i="1"/>
  <c r="F88" i="1" s="1"/>
  <c r="E89" i="1"/>
  <c r="F89" i="1" s="1"/>
  <c r="E90" i="1"/>
  <c r="F90" i="1" s="1"/>
  <c r="E91" i="1"/>
  <c r="F91" i="1" s="1"/>
  <c r="E92" i="1"/>
  <c r="F92" i="1" s="1"/>
  <c r="E93" i="1"/>
  <c r="F93" i="1" s="1"/>
  <c r="E94" i="1"/>
  <c r="F94" i="1" s="1"/>
  <c r="E95" i="1"/>
  <c r="F95" i="1" s="1"/>
  <c r="E96" i="1"/>
  <c r="F96" i="1" s="1"/>
  <c r="E97" i="1"/>
  <c r="F97" i="1" s="1"/>
  <c r="E98" i="1"/>
  <c r="F98" i="1" s="1"/>
  <c r="E99" i="1"/>
  <c r="F99" i="1" s="1"/>
  <c r="E100" i="1"/>
  <c r="F100" i="1" s="1"/>
  <c r="E101" i="1"/>
  <c r="F101" i="1" s="1"/>
  <c r="E102" i="1"/>
  <c r="F102" i="1" s="1"/>
  <c r="E103" i="1"/>
  <c r="F103" i="1" s="1"/>
  <c r="E104" i="1"/>
  <c r="F104" i="1" s="1"/>
  <c r="E105" i="1"/>
  <c r="F105" i="1" s="1"/>
  <c r="F58" i="1"/>
  <c r="E17" i="3"/>
  <c r="F17" i="3" s="1"/>
  <c r="F14" i="3"/>
  <c r="E13" i="3"/>
  <c r="F13" i="3" s="1"/>
  <c r="E12" i="3"/>
  <c r="F12" i="3" s="1"/>
  <c r="E11" i="3"/>
  <c r="F11" i="3" s="1"/>
  <c r="E10" i="3"/>
  <c r="F10" i="3" s="1"/>
  <c r="E9" i="3"/>
  <c r="F9" i="3" s="1"/>
  <c r="E8" i="3"/>
  <c r="F8" i="3" s="1"/>
  <c r="E7" i="3"/>
  <c r="F7" i="3" s="1"/>
  <c r="E6" i="3"/>
  <c r="F6" i="3" s="1"/>
  <c r="E5" i="3"/>
  <c r="F5" i="3" s="1"/>
  <c r="E4" i="3"/>
  <c r="F4" i="3" s="1"/>
  <c r="E34" i="1"/>
  <c r="F34" i="1" s="1"/>
  <c r="E33" i="1"/>
  <c r="F33" i="1" s="1"/>
  <c r="E32" i="1"/>
  <c r="F32" i="1" s="1"/>
  <c r="E31" i="1"/>
  <c r="F31" i="1" s="1"/>
  <c r="E30" i="1"/>
  <c r="F30" i="1" s="1"/>
  <c r="E29" i="1"/>
  <c r="F29" i="1" s="1"/>
  <c r="E28" i="1"/>
  <c r="F28" i="1" s="1"/>
  <c r="E27" i="1"/>
  <c r="F27" i="1" s="1"/>
  <c r="E26" i="1"/>
  <c r="F26" i="1" s="1"/>
  <c r="E4" i="1"/>
  <c r="F4" i="1" s="1"/>
  <c r="E5" i="1"/>
  <c r="F5" i="1" s="1"/>
  <c r="E7" i="1"/>
  <c r="F7" i="1" s="1"/>
  <c r="E9" i="1"/>
  <c r="F9" i="1" s="1"/>
  <c r="E10" i="1"/>
  <c r="F10" i="1" s="1"/>
  <c r="E11" i="1"/>
  <c r="F11" i="1" s="1"/>
  <c r="E12" i="1"/>
  <c r="E13" i="1"/>
  <c r="F13" i="1" s="1"/>
  <c r="E14" i="1"/>
  <c r="E15" i="1"/>
  <c r="F15" i="1" s="1"/>
  <c r="E16" i="1"/>
  <c r="F16" i="1" s="1"/>
  <c r="E17" i="1"/>
  <c r="F17" i="1" s="1"/>
  <c r="E18" i="1"/>
  <c r="F18" i="1" s="1"/>
  <c r="E19" i="1"/>
  <c r="F19" i="1" s="1"/>
  <c r="E20" i="1"/>
  <c r="F20" i="1" s="1"/>
  <c r="E25" i="1"/>
  <c r="F25" i="1" s="1"/>
  <c r="F41" i="3" l="1"/>
  <c r="D44" i="3" s="1"/>
  <c r="F39" i="4"/>
  <c r="D42" i="4" s="1"/>
  <c r="F54" i="2"/>
  <c r="D56" i="2" s="1"/>
  <c r="F12" i="1"/>
  <c r="B106" i="1"/>
  <c r="F14" i="1"/>
  <c r="F106" i="1" l="1"/>
  <c r="D108" i="1" s="1"/>
</calcChain>
</file>

<file path=xl/sharedStrings.xml><?xml version="1.0" encoding="utf-8"?>
<sst xmlns="http://schemas.openxmlformats.org/spreadsheetml/2006/main" count="166" uniqueCount="51">
  <si>
    <t>Dati fattura</t>
  </si>
  <si>
    <t>numero</t>
  </si>
  <si>
    <t>importo dovuto</t>
  </si>
  <si>
    <t>data scadenza</t>
  </si>
  <si>
    <t>data pagamento</t>
  </si>
  <si>
    <t>giorni effettivi</t>
  </si>
  <si>
    <t>parametri</t>
  </si>
  <si>
    <t>(IVA esclusa)</t>
  </si>
  <si>
    <t>(imponibile)</t>
  </si>
  <si>
    <t>TOTALE</t>
  </si>
  <si>
    <t>INDICATORE DI TEMPESTIVITA' DEI PAGAMENTI: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</si>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</sst>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\-??_-;_-@_-"/>
    <numFmt numFmtId="165" formatCode="#,##0.00_ ;\-#,##0.00\ "/>
  </numFmts>
  <fonts count="10" x14ac:knownFonts="1">
    <font>
      <sz val="11"/>
      <color indexed="8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9"/>
      <name val="Calibri"/>
      <family val="2"/>
      <charset val="1"/>
    </font>
    <font>
      <i/>
      <sz val="9"/>
      <color indexed="9"/>
      <name val="Calibri"/>
      <family val="2"/>
      <charset val="1"/>
    </font>
    <font>
      <b/>
      <sz val="11"/>
      <color indexed="8"/>
      <name val="Calibri"/>
      <family val="2"/>
      <charset val="1"/>
    </font>
    <font>
      <b/>
      <sz val="12"/>
      <color indexed="63"/>
      <name val="Calibri"/>
      <family val="2"/>
      <charset val="1"/>
    </font>
    <font>
      <sz val="11"/>
      <color indexed="8"/>
      <name val="Calibri"/>
      <family val="2"/>
      <charset val="1"/>
    </font>
    <font>
      <sz val="11"/>
      <name val="Calibri"/>
      <family val="2"/>
      <charset val="1"/>
    </font>
    <font>
      <b/>
      <sz val="11"/>
      <color theme="0"/>
      <name val="Calibri"/>
      <family val="2"/>
      <charset val="1"/>
    </font>
    <font>
      <sz val="11"/>
      <color theme="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indexed="54"/>
        <bgColor indexed="63"/>
      </patternFill>
    </fill>
    <fill>
      <patternFill patternType="solid">
        <fgColor indexed="27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3"/>
      </patternFill>
    </fill>
  </fills>
  <borders count="17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6" fillId="0" borderId="0" applyFill="0" applyBorder="0" applyProtection="0"/>
  </cellStyleXfs>
  <cellXfs count="58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top" wrapText="1"/>
    </xf>
    <xf numFmtId="0" fontId="0" fillId="3" borderId="5" xfId="0" applyFill="1" applyBorder="1" applyAlignment="1">
      <alignment horizontal="center" vertical="center"/>
    </xf>
    <xf numFmtId="165" fontId="0" fillId="3" borderId="6" xfId="0" applyNumberFormat="1" applyFill="1" applyBorder="1" applyAlignment="1">
      <alignment horizontal="center" vertical="center"/>
    </xf>
    <xf numFmtId="164" fontId="0" fillId="0" borderId="3" xfId="1" applyFont="1" applyFill="1" applyBorder="1" applyAlignment="1" applyProtection="1">
      <alignment vertical="center"/>
    </xf>
    <xf numFmtId="14" fontId="0" fillId="0" borderId="3" xfId="0" applyNumberFormat="1" applyBorder="1" applyAlignment="1">
      <alignment horizontal="center" vertical="center"/>
    </xf>
    <xf numFmtId="0" fontId="1" fillId="2" borderId="7" xfId="0" applyFont="1" applyFill="1" applyBorder="1" applyAlignment="1">
      <alignment vertical="center"/>
    </xf>
    <xf numFmtId="164" fontId="1" fillId="2" borderId="8" xfId="1" applyFont="1" applyFill="1" applyBorder="1" applyAlignment="1" applyProtection="1">
      <alignment vertical="center"/>
    </xf>
    <xf numFmtId="14" fontId="1" fillId="2" borderId="8" xfId="0" applyNumberFormat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165" fontId="1" fillId="2" borderId="9" xfId="1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vertical="center"/>
    </xf>
    <xf numFmtId="4" fontId="5" fillId="3" borderId="10" xfId="0" applyNumberFormat="1" applyFont="1" applyFill="1" applyBorder="1" applyAlignment="1">
      <alignment horizontal="center" vertical="center"/>
    </xf>
    <xf numFmtId="49" fontId="0" fillId="0" borderId="11" xfId="0" applyNumberFormat="1" applyBorder="1" applyAlignment="1">
      <alignment vertical="center"/>
    </xf>
    <xf numFmtId="0" fontId="2" fillId="2" borderId="12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horizontal="center" vertical="top" wrapText="1"/>
    </xf>
    <xf numFmtId="164" fontId="0" fillId="0" borderId="12" xfId="1" applyFont="1" applyFill="1" applyBorder="1" applyAlignment="1" applyProtection="1">
      <alignment vertical="center"/>
    </xf>
    <xf numFmtId="14" fontId="0" fillId="0" borderId="12" xfId="0" applyNumberFormat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164" fontId="1" fillId="2" borderId="12" xfId="1" applyFont="1" applyFill="1" applyBorder="1" applyAlignment="1" applyProtection="1">
      <alignment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165" fontId="0" fillId="3" borderId="12" xfId="0" applyNumberFormat="1" applyFill="1" applyBorder="1" applyAlignment="1">
      <alignment horizontal="center" vertical="center"/>
    </xf>
    <xf numFmtId="165" fontId="1" fillId="2" borderId="12" xfId="1" applyNumberFormat="1" applyFont="1" applyFill="1" applyBorder="1" applyAlignment="1" applyProtection="1">
      <alignment horizontal="center" vertical="center"/>
    </xf>
    <xf numFmtId="4" fontId="5" fillId="3" borderId="12" xfId="0" applyNumberFormat="1" applyFont="1" applyFill="1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164" fontId="0" fillId="4" borderId="12" xfId="1" applyFont="1" applyFill="1" applyBorder="1" applyAlignment="1" applyProtection="1">
      <alignment vertical="center"/>
    </xf>
    <xf numFmtId="14" fontId="0" fillId="4" borderId="12" xfId="0" applyNumberFormat="1" applyFill="1" applyBorder="1" applyAlignment="1">
      <alignment horizontal="center" vertical="center"/>
    </xf>
    <xf numFmtId="0" fontId="0" fillId="4" borderId="0" xfId="0" applyFill="1"/>
    <xf numFmtId="0" fontId="0" fillId="4" borderId="0" xfId="0" applyFill="1" applyAlignment="1">
      <alignment vertical="center"/>
    </xf>
    <xf numFmtId="14" fontId="7" fillId="0" borderId="3" xfId="0" applyNumberFormat="1" applyFont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0" fillId="5" borderId="2" xfId="0" applyFill="1" applyBorder="1" applyAlignment="1">
      <alignment vertical="center"/>
    </xf>
    <xf numFmtId="0" fontId="8" fillId="6" borderId="12" xfId="0" applyFont="1" applyFill="1" applyBorder="1" applyAlignment="1">
      <alignment vertical="center"/>
    </xf>
    <xf numFmtId="164" fontId="8" fillId="6" borderId="12" xfId="1" applyFont="1" applyFill="1" applyBorder="1" applyAlignment="1" applyProtection="1">
      <alignment vertical="center"/>
    </xf>
    <xf numFmtId="14" fontId="8" fillId="6" borderId="12" xfId="0" applyNumberFormat="1" applyFont="1" applyFill="1" applyBorder="1" applyAlignment="1">
      <alignment horizontal="center" vertical="center"/>
    </xf>
    <xf numFmtId="165" fontId="8" fillId="6" borderId="12" xfId="1" applyNumberFormat="1" applyFont="1" applyFill="1" applyBorder="1" applyAlignment="1" applyProtection="1">
      <alignment horizontal="center" vertical="center"/>
    </xf>
    <xf numFmtId="0" fontId="9" fillId="4" borderId="0" xfId="0" applyFont="1" applyFill="1" applyAlignment="1">
      <alignment vertical="center"/>
    </xf>
    <xf numFmtId="164" fontId="0" fillId="4" borderId="3" xfId="1" applyFont="1" applyFill="1" applyBorder="1" applyAlignment="1" applyProtection="1">
      <alignment vertical="center"/>
    </xf>
    <xf numFmtId="14" fontId="0" fillId="4" borderId="3" xfId="0" applyNumberFormat="1" applyFill="1" applyBorder="1" applyAlignment="1">
      <alignment horizontal="center" vertical="center"/>
    </xf>
    <xf numFmtId="49" fontId="0" fillId="4" borderId="11" xfId="0" applyNumberFormat="1" applyFill="1" applyBorder="1" applyAlignment="1">
      <alignment vertical="center"/>
    </xf>
    <xf numFmtId="0" fontId="2" fillId="2" borderId="9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right" vertical="center"/>
    </xf>
    <xf numFmtId="0" fontId="1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0" fillId="0" borderId="12" xfId="0" applyBorder="1" applyAlignment="1">
      <alignment vertical="center"/>
    </xf>
    <xf numFmtId="0" fontId="2" fillId="2" borderId="12" xfId="0" applyFont="1" applyFill="1" applyBorder="1" applyAlignment="1">
      <alignment horizontal="center" vertical="center" wrapText="1"/>
    </xf>
    <xf numFmtId="0" fontId="5" fillId="0" borderId="12" xfId="0" applyFont="1" applyBorder="1" applyAlignment="1">
      <alignment horizontal="right" vertical="center"/>
    </xf>
    <xf numFmtId="0" fontId="2" fillId="2" borderId="12" xfId="0" applyFont="1" applyFill="1" applyBorder="1" applyAlignment="1">
      <alignment horizontal="center" vertical="center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CE6F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376092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254061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08"/>
  <sheetViews>
    <sheetView workbookViewId="0">
      <selection activeCell="M111" sqref="M111"/>
    </sheetView>
  </sheetViews>
  <sheetFormatPr defaultColWidth="9.140625" defaultRowHeight="15" x14ac:dyDescent="0.25"/>
  <cols>
    <col min="1" max="1" width="19.7109375" style="1" customWidth="1"/>
    <col min="2" max="2" width="17.28515625" style="1" customWidth="1"/>
    <col min="3" max="3" width="15" style="1" customWidth="1"/>
    <col min="4" max="4" width="15.7109375" style="1" customWidth="1"/>
    <col min="5" max="5" width="11.5703125" style="1" customWidth="1"/>
    <col min="6" max="6" width="16.85546875" style="1" customWidth="1"/>
    <col min="7" max="16384" width="9.140625" style="1"/>
  </cols>
  <sheetData>
    <row r="1" spans="1:256" ht="24" customHeight="1" x14ac:dyDescent="0.25">
      <c r="A1" s="53" t="s">
        <v>0</v>
      </c>
      <c r="B1" s="53"/>
      <c r="C1" s="53"/>
      <c r="D1" s="53"/>
      <c r="E1" s="54"/>
      <c r="F1" s="54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ht="21.75" customHeight="1" x14ac:dyDescent="0.25">
      <c r="A2" s="57" t="s">
        <v>1</v>
      </c>
      <c r="B2" s="18" t="s">
        <v>2</v>
      </c>
      <c r="C2" s="55" t="s">
        <v>3</v>
      </c>
      <c r="D2" s="18" t="s">
        <v>4</v>
      </c>
      <c r="E2" s="55" t="s">
        <v>5</v>
      </c>
      <c r="F2" s="55" t="s">
        <v>6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 ht="21.75" customHeight="1" x14ac:dyDescent="0.25">
      <c r="A3" s="57"/>
      <c r="B3" s="19" t="s">
        <v>7</v>
      </c>
      <c r="C3" s="55"/>
      <c r="D3" s="19" t="s">
        <v>8</v>
      </c>
      <c r="E3" s="55"/>
      <c r="F3" s="55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</row>
    <row r="4" spans="1:256" x14ac:dyDescent="0.25">
      <c r="A4" s="27">
        <v>1</v>
      </c>
      <c r="B4" s="20">
        <v>762</v>
      </c>
      <c r="C4" s="21">
        <v>45994</v>
      </c>
      <c r="D4" s="21">
        <v>46030</v>
      </c>
      <c r="E4" s="22">
        <f t="shared" ref="E4:E25" si="0">IF(AND(C4&lt;&gt;"",D4&lt;&gt;""),D4-C4,"")</f>
        <v>36</v>
      </c>
      <c r="F4" s="28">
        <f t="shared" ref="F4:F25" si="1">IF(AND(E4&lt;&gt;"",B4&lt;&gt;""),E4*B4,"")</f>
        <v>27432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</row>
    <row r="5" spans="1:256" x14ac:dyDescent="0.25">
      <c r="A5" s="27">
        <v>2</v>
      </c>
      <c r="B5" s="20">
        <v>350</v>
      </c>
      <c r="C5" s="21">
        <v>46038</v>
      </c>
      <c r="D5" s="21">
        <v>46030</v>
      </c>
      <c r="E5" s="22">
        <f t="shared" si="0"/>
        <v>-8</v>
      </c>
      <c r="F5" s="28">
        <f t="shared" si="1"/>
        <v>-2800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</row>
    <row r="6" spans="1:256" x14ac:dyDescent="0.25">
      <c r="A6" s="27">
        <f t="shared" ref="A6:A73" si="2">ROW(A3)</f>
        <v>3</v>
      </c>
      <c r="B6" s="20">
        <v>8000</v>
      </c>
      <c r="C6" s="21">
        <v>46035</v>
      </c>
      <c r="D6" s="21">
        <v>46036</v>
      </c>
      <c r="E6" s="22">
        <f t="shared" si="0"/>
        <v>1</v>
      </c>
      <c r="F6" s="28">
        <f t="shared" si="1"/>
        <v>8000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</row>
    <row r="7" spans="1:256" x14ac:dyDescent="0.25">
      <c r="A7" s="27">
        <f t="shared" si="2"/>
        <v>4</v>
      </c>
      <c r="B7" s="20">
        <v>2428.92</v>
      </c>
      <c r="C7" s="21">
        <v>46035</v>
      </c>
      <c r="D7" s="21">
        <v>46036</v>
      </c>
      <c r="E7" s="22">
        <f t="shared" si="0"/>
        <v>1</v>
      </c>
      <c r="F7" s="28">
        <f t="shared" si="1"/>
        <v>2428.92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</row>
    <row r="8" spans="1:256" s="35" customFormat="1" x14ac:dyDescent="0.25">
      <c r="A8" s="31">
        <f t="shared" si="2"/>
        <v>5</v>
      </c>
      <c r="B8" s="32">
        <v>950</v>
      </c>
      <c r="C8" s="33">
        <v>46013</v>
      </c>
      <c r="D8" s="33">
        <v>46036</v>
      </c>
      <c r="E8" s="22">
        <f t="shared" si="0"/>
        <v>23</v>
      </c>
      <c r="F8" s="22">
        <f t="shared" si="1"/>
        <v>21850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  <c r="IE8" s="34"/>
      <c r="IF8" s="34"/>
      <c r="IG8" s="34"/>
      <c r="IH8" s="34"/>
      <c r="II8" s="34"/>
      <c r="IJ8" s="34"/>
      <c r="IK8" s="34"/>
      <c r="IL8" s="34"/>
      <c r="IM8" s="34"/>
      <c r="IN8" s="34"/>
      <c r="IO8" s="34"/>
      <c r="IP8" s="34"/>
      <c r="IQ8" s="34"/>
      <c r="IR8" s="34"/>
      <c r="IS8" s="34"/>
      <c r="IT8" s="34"/>
      <c r="IU8" s="34"/>
      <c r="IV8" s="34"/>
    </row>
    <row r="9" spans="1:256" x14ac:dyDescent="0.25">
      <c r="A9" s="27">
        <f t="shared" si="2"/>
        <v>6</v>
      </c>
      <c r="B9" s="20">
        <v>1440.53</v>
      </c>
      <c r="C9" s="21">
        <v>46049</v>
      </c>
      <c r="D9" s="21">
        <v>46036</v>
      </c>
      <c r="E9" s="22">
        <f t="shared" si="0"/>
        <v>-13</v>
      </c>
      <c r="F9" s="28">
        <f t="shared" si="1"/>
        <v>-18726.89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 x14ac:dyDescent="0.25">
      <c r="A10" s="27">
        <f t="shared" si="2"/>
        <v>7</v>
      </c>
      <c r="B10" s="20">
        <v>61</v>
      </c>
      <c r="C10" s="21">
        <v>46006</v>
      </c>
      <c r="D10" s="21">
        <v>46036</v>
      </c>
      <c r="E10" s="22">
        <f t="shared" si="0"/>
        <v>30</v>
      </c>
      <c r="F10" s="28">
        <f t="shared" si="1"/>
        <v>1830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x14ac:dyDescent="0.25">
      <c r="A11" s="27">
        <f t="shared" si="2"/>
        <v>8</v>
      </c>
      <c r="B11" s="20">
        <v>4200</v>
      </c>
      <c r="C11" s="21">
        <v>46022</v>
      </c>
      <c r="D11" s="21">
        <v>46037</v>
      </c>
      <c r="E11" s="22">
        <f t="shared" si="0"/>
        <v>15</v>
      </c>
      <c r="F11" s="28">
        <f t="shared" si="1"/>
        <v>63000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x14ac:dyDescent="0.25">
      <c r="A12" s="27">
        <f t="shared" si="2"/>
        <v>9</v>
      </c>
      <c r="B12" s="20">
        <v>1014.4</v>
      </c>
      <c r="C12" s="21">
        <v>45657</v>
      </c>
      <c r="D12" s="21">
        <v>46037</v>
      </c>
      <c r="E12" s="22">
        <f t="shared" si="0"/>
        <v>380</v>
      </c>
      <c r="F12" s="28">
        <f t="shared" si="1"/>
        <v>385472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x14ac:dyDescent="0.25">
      <c r="A13" s="27">
        <f t="shared" si="2"/>
        <v>10</v>
      </c>
      <c r="B13" s="20">
        <v>362.4</v>
      </c>
      <c r="C13" s="21">
        <v>46022</v>
      </c>
      <c r="D13" s="21">
        <v>46037</v>
      </c>
      <c r="E13" s="22">
        <f t="shared" si="0"/>
        <v>15</v>
      </c>
      <c r="F13" s="28">
        <f t="shared" si="1"/>
        <v>5436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x14ac:dyDescent="0.25">
      <c r="A14" s="27">
        <f t="shared" si="2"/>
        <v>11</v>
      </c>
      <c r="B14" s="20">
        <v>950</v>
      </c>
      <c r="C14" s="21">
        <v>46044</v>
      </c>
      <c r="D14" s="21">
        <v>46049</v>
      </c>
      <c r="E14" s="22">
        <f t="shared" si="0"/>
        <v>5</v>
      </c>
      <c r="F14" s="28">
        <f t="shared" si="1"/>
        <v>4750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x14ac:dyDescent="0.25">
      <c r="A15" s="27">
        <f t="shared" si="2"/>
        <v>12</v>
      </c>
      <c r="B15" s="20">
        <v>1000</v>
      </c>
      <c r="C15" s="21">
        <v>46022</v>
      </c>
      <c r="D15" s="21">
        <v>46051</v>
      </c>
      <c r="E15" s="22">
        <f t="shared" si="0"/>
        <v>29</v>
      </c>
      <c r="F15" s="28">
        <f t="shared" si="1"/>
        <v>29000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x14ac:dyDescent="0.25">
      <c r="A16" s="27">
        <f t="shared" si="2"/>
        <v>13</v>
      </c>
      <c r="B16" s="20">
        <v>34.67</v>
      </c>
      <c r="C16" s="21">
        <v>46052</v>
      </c>
      <c r="D16" s="21">
        <v>46052</v>
      </c>
      <c r="E16" s="22">
        <f t="shared" si="0"/>
        <v>0</v>
      </c>
      <c r="F16" s="28">
        <f t="shared" si="1"/>
        <v>0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256" x14ac:dyDescent="0.25">
      <c r="A17" s="27">
        <f t="shared" si="2"/>
        <v>14</v>
      </c>
      <c r="B17" s="20">
        <v>570.96</v>
      </c>
      <c r="C17" s="21">
        <v>46055</v>
      </c>
      <c r="D17" s="21">
        <v>46055</v>
      </c>
      <c r="E17" s="22">
        <f t="shared" si="0"/>
        <v>0</v>
      </c>
      <c r="F17" s="28">
        <f t="shared" si="1"/>
        <v>0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</row>
    <row r="18" spans="1:256" x14ac:dyDescent="0.25">
      <c r="A18" s="27">
        <f t="shared" si="2"/>
        <v>15</v>
      </c>
      <c r="B18" s="20">
        <v>1327.5</v>
      </c>
      <c r="C18" s="21">
        <v>45961</v>
      </c>
      <c r="D18" s="21">
        <v>46057</v>
      </c>
      <c r="E18" s="22">
        <f t="shared" si="0"/>
        <v>96</v>
      </c>
      <c r="F18" s="28">
        <f t="shared" si="1"/>
        <v>127440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</row>
    <row r="19" spans="1:256" x14ac:dyDescent="0.25">
      <c r="A19" s="27">
        <f t="shared" si="2"/>
        <v>16</v>
      </c>
      <c r="B19" s="20">
        <v>3659.62</v>
      </c>
      <c r="C19" s="21">
        <v>46065</v>
      </c>
      <c r="D19" s="21">
        <v>46066</v>
      </c>
      <c r="E19" s="22">
        <f t="shared" si="0"/>
        <v>1</v>
      </c>
      <c r="F19" s="28">
        <f t="shared" si="1"/>
        <v>3659.62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</row>
    <row r="20" spans="1:256" x14ac:dyDescent="0.25">
      <c r="A20" s="27">
        <f t="shared" si="2"/>
        <v>17</v>
      </c>
      <c r="B20" s="20">
        <v>2428.92</v>
      </c>
      <c r="C20" s="21">
        <v>46064</v>
      </c>
      <c r="D20" s="21">
        <v>46066</v>
      </c>
      <c r="E20" s="22">
        <f t="shared" si="0"/>
        <v>2</v>
      </c>
      <c r="F20" s="28">
        <f t="shared" si="1"/>
        <v>4857.84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</row>
    <row r="21" spans="1:256" x14ac:dyDescent="0.25">
      <c r="A21" s="27">
        <f t="shared" si="2"/>
        <v>18</v>
      </c>
      <c r="B21" s="20">
        <v>14.99</v>
      </c>
      <c r="C21" s="21">
        <v>46081</v>
      </c>
      <c r="D21" s="21">
        <v>46066</v>
      </c>
      <c r="E21" s="22">
        <f t="shared" si="0"/>
        <v>-15</v>
      </c>
      <c r="F21" s="28">
        <f t="shared" si="1"/>
        <v>-224.85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</row>
    <row r="22" spans="1:256" x14ac:dyDescent="0.25">
      <c r="A22" s="27">
        <f t="shared" si="2"/>
        <v>19</v>
      </c>
      <c r="B22" s="20">
        <v>881.04</v>
      </c>
      <c r="C22" s="21">
        <v>46078</v>
      </c>
      <c r="D22" s="21">
        <v>46066</v>
      </c>
      <c r="E22" s="22">
        <f t="shared" ref="E22" si="3">IF(AND(C22&lt;&gt;"",D22&lt;&gt;""),D22-C22,"")</f>
        <v>-12</v>
      </c>
      <c r="F22" s="28">
        <f t="shared" ref="F22" si="4">IF(AND(E22&lt;&gt;"",B22&lt;&gt;""),E22*B22,"")</f>
        <v>-10572.48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</row>
    <row r="23" spans="1:256" x14ac:dyDescent="0.25">
      <c r="A23" s="27">
        <f>A22+1</f>
        <v>20</v>
      </c>
      <c r="B23" s="20">
        <v>4200</v>
      </c>
      <c r="C23" s="21">
        <v>46081</v>
      </c>
      <c r="D23" s="21">
        <v>46071</v>
      </c>
      <c r="E23" s="22">
        <f t="shared" si="0"/>
        <v>-10</v>
      </c>
      <c r="F23" s="28">
        <f t="shared" si="1"/>
        <v>-42000</v>
      </c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</row>
    <row r="24" spans="1:256" x14ac:dyDescent="0.25">
      <c r="A24" s="27">
        <f t="shared" ref="A24:A25" si="5">A23+1</f>
        <v>21</v>
      </c>
      <c r="B24" s="20">
        <v>288</v>
      </c>
      <c r="C24" s="21">
        <v>46059</v>
      </c>
      <c r="D24" s="21">
        <v>46071</v>
      </c>
      <c r="E24" s="22">
        <f t="shared" si="0"/>
        <v>12</v>
      </c>
      <c r="F24" s="28">
        <f>IF(AND(E24&lt;&gt;"",B24&lt;&gt;""),E24*B24,"")</f>
        <v>3456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</row>
    <row r="25" spans="1:256" x14ac:dyDescent="0.25">
      <c r="A25" s="27">
        <f t="shared" si="5"/>
        <v>22</v>
      </c>
      <c r="B25" s="20">
        <v>6555.93</v>
      </c>
      <c r="C25" s="21">
        <v>46080</v>
      </c>
      <c r="D25" s="21">
        <v>46073</v>
      </c>
      <c r="E25" s="22">
        <f t="shared" si="0"/>
        <v>-7</v>
      </c>
      <c r="F25" s="28">
        <f t="shared" si="1"/>
        <v>-45891.51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</row>
    <row r="26" spans="1:256" x14ac:dyDescent="0.25">
      <c r="A26" s="27">
        <f t="shared" si="2"/>
        <v>23</v>
      </c>
      <c r="B26" s="20">
        <v>2500</v>
      </c>
      <c r="C26" s="21">
        <v>46076</v>
      </c>
      <c r="D26" s="21">
        <v>46073</v>
      </c>
      <c r="E26" s="22">
        <f t="shared" ref="E26:E90" si="6">IF(AND(C26&lt;&gt;"",D26&lt;&gt;""),D26-C26,"")</f>
        <v>-3</v>
      </c>
      <c r="F26" s="28">
        <f t="shared" ref="F26:F90" si="7">IF(AND(E26&lt;&gt;"",B26&lt;&gt;""),E26*B26,"")</f>
        <v>-7500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</row>
    <row r="27" spans="1:256" s="35" customFormat="1" x14ac:dyDescent="0.25">
      <c r="A27" s="31">
        <f t="shared" si="2"/>
        <v>24</v>
      </c>
      <c r="B27" s="32">
        <v>26.61</v>
      </c>
      <c r="C27" s="33">
        <v>46080</v>
      </c>
      <c r="D27" s="33">
        <v>46080</v>
      </c>
      <c r="E27" s="22">
        <f t="shared" si="6"/>
        <v>0</v>
      </c>
      <c r="F27" s="22">
        <f t="shared" si="7"/>
        <v>0</v>
      </c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  <c r="DJ27" s="34"/>
      <c r="DK27" s="34"/>
      <c r="DL27" s="34"/>
      <c r="DM27" s="34"/>
      <c r="DN27" s="34"/>
      <c r="DO27" s="34"/>
      <c r="DP27" s="34"/>
      <c r="DQ27" s="34"/>
      <c r="DR27" s="34"/>
      <c r="DS27" s="34"/>
      <c r="DT27" s="34"/>
      <c r="DU27" s="34"/>
      <c r="DV27" s="34"/>
      <c r="DW27" s="34"/>
      <c r="DX27" s="34"/>
      <c r="DY27" s="34"/>
      <c r="DZ27" s="34"/>
      <c r="EA27" s="34"/>
      <c r="EB27" s="34"/>
      <c r="EC27" s="34"/>
      <c r="ED27" s="34"/>
      <c r="EE27" s="34"/>
      <c r="EF27" s="34"/>
      <c r="EG27" s="34"/>
      <c r="EH27" s="34"/>
      <c r="EI27" s="34"/>
      <c r="EJ27" s="34"/>
      <c r="EK27" s="34"/>
      <c r="EL27" s="34"/>
      <c r="EM27" s="34"/>
      <c r="EN27" s="34"/>
      <c r="EO27" s="34"/>
      <c r="EP27" s="34"/>
      <c r="EQ27" s="34"/>
      <c r="ER27" s="34"/>
      <c r="ES27" s="34"/>
      <c r="ET27" s="34"/>
      <c r="EU27" s="34"/>
      <c r="EV27" s="34"/>
      <c r="EW27" s="34"/>
      <c r="EX27" s="34"/>
      <c r="EY27" s="34"/>
      <c r="EZ27" s="34"/>
      <c r="FA27" s="34"/>
      <c r="FB27" s="34"/>
      <c r="FC27" s="34"/>
      <c r="FD27" s="34"/>
      <c r="FE27" s="34"/>
      <c r="FF27" s="34"/>
      <c r="FG27" s="34"/>
      <c r="FH27" s="34"/>
      <c r="FI27" s="34"/>
      <c r="FJ27" s="34"/>
      <c r="FK27" s="34"/>
      <c r="FL27" s="34"/>
      <c r="FM27" s="34"/>
      <c r="FN27" s="34"/>
      <c r="FO27" s="34"/>
      <c r="FP27" s="34"/>
      <c r="FQ27" s="34"/>
      <c r="FR27" s="34"/>
      <c r="FS27" s="34"/>
      <c r="FT27" s="34"/>
      <c r="FU27" s="34"/>
      <c r="FV27" s="34"/>
      <c r="FW27" s="34"/>
      <c r="FX27" s="34"/>
      <c r="FY27" s="34"/>
      <c r="FZ27" s="34"/>
      <c r="GA27" s="34"/>
      <c r="GB27" s="34"/>
      <c r="GC27" s="34"/>
      <c r="GD27" s="34"/>
      <c r="GE27" s="34"/>
      <c r="GF27" s="34"/>
      <c r="GG27" s="34"/>
      <c r="GH27" s="34"/>
      <c r="GI27" s="34"/>
      <c r="GJ27" s="34"/>
      <c r="GK27" s="34"/>
      <c r="GL27" s="34"/>
      <c r="GM27" s="34"/>
      <c r="GN27" s="34"/>
      <c r="GO27" s="34"/>
      <c r="GP27" s="34"/>
      <c r="GQ27" s="34"/>
      <c r="GR27" s="34"/>
      <c r="GS27" s="34"/>
      <c r="GT27" s="34"/>
      <c r="GU27" s="34"/>
      <c r="GV27" s="34"/>
      <c r="GW27" s="34"/>
      <c r="GX27" s="34"/>
      <c r="GY27" s="34"/>
      <c r="GZ27" s="34"/>
      <c r="HA27" s="34"/>
      <c r="HB27" s="34"/>
      <c r="HC27" s="34"/>
      <c r="HD27" s="34"/>
      <c r="HE27" s="34"/>
      <c r="HF27" s="34"/>
      <c r="HG27" s="34"/>
      <c r="HH27" s="34"/>
      <c r="HI27" s="34"/>
      <c r="HJ27" s="34"/>
      <c r="HK27" s="34"/>
      <c r="HL27" s="34"/>
      <c r="HM27" s="34"/>
      <c r="HN27" s="34"/>
      <c r="HO27" s="34"/>
      <c r="HP27" s="34"/>
      <c r="HQ27" s="34"/>
      <c r="HR27" s="34"/>
      <c r="HS27" s="34"/>
      <c r="HT27" s="34"/>
      <c r="HU27" s="34"/>
      <c r="HV27" s="34"/>
      <c r="HW27" s="34"/>
      <c r="HX27" s="34"/>
      <c r="HY27" s="34"/>
      <c r="HZ27" s="34"/>
      <c r="IA27" s="34"/>
      <c r="IB27" s="34"/>
      <c r="IC27" s="34"/>
      <c r="ID27" s="34"/>
      <c r="IE27" s="34"/>
      <c r="IF27" s="34"/>
      <c r="IG27" s="34"/>
      <c r="IH27" s="34"/>
      <c r="II27" s="34"/>
      <c r="IJ27" s="34"/>
      <c r="IK27" s="34"/>
      <c r="IL27" s="34"/>
      <c r="IM27" s="34"/>
      <c r="IN27" s="34"/>
      <c r="IO27" s="34"/>
      <c r="IP27" s="34"/>
      <c r="IQ27" s="34"/>
      <c r="IR27" s="34"/>
      <c r="IS27" s="34"/>
      <c r="IT27" s="34"/>
      <c r="IU27" s="34"/>
      <c r="IV27" s="34"/>
    </row>
    <row r="28" spans="1:256" s="35" customFormat="1" x14ac:dyDescent="0.25">
      <c r="A28" s="31">
        <f t="shared" si="2"/>
        <v>25</v>
      </c>
      <c r="B28" s="32">
        <v>1003.8</v>
      </c>
      <c r="C28" s="33">
        <v>46076</v>
      </c>
      <c r="D28" s="33">
        <v>46073</v>
      </c>
      <c r="E28" s="22">
        <f t="shared" si="6"/>
        <v>-3</v>
      </c>
      <c r="F28" s="22">
        <f t="shared" si="7"/>
        <v>-3011.3999999999996</v>
      </c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  <c r="DJ28" s="34"/>
      <c r="DK28" s="34"/>
      <c r="DL28" s="34"/>
      <c r="DM28" s="34"/>
      <c r="DN28" s="34"/>
      <c r="DO28" s="34"/>
      <c r="DP28" s="34"/>
      <c r="DQ28" s="34"/>
      <c r="DR28" s="34"/>
      <c r="DS28" s="34"/>
      <c r="DT28" s="34"/>
      <c r="DU28" s="34"/>
      <c r="DV28" s="34"/>
      <c r="DW28" s="34"/>
      <c r="DX28" s="34"/>
      <c r="DY28" s="34"/>
      <c r="DZ28" s="34"/>
      <c r="EA28" s="34"/>
      <c r="EB28" s="34"/>
      <c r="EC28" s="34"/>
      <c r="ED28" s="34"/>
      <c r="EE28" s="34"/>
      <c r="EF28" s="34"/>
      <c r="EG28" s="34"/>
      <c r="EH28" s="34"/>
      <c r="EI28" s="34"/>
      <c r="EJ28" s="34"/>
      <c r="EK28" s="34"/>
      <c r="EL28" s="34"/>
      <c r="EM28" s="34"/>
      <c r="EN28" s="34"/>
      <c r="EO28" s="34"/>
      <c r="EP28" s="34"/>
      <c r="EQ28" s="34"/>
      <c r="ER28" s="34"/>
      <c r="ES28" s="34"/>
      <c r="ET28" s="34"/>
      <c r="EU28" s="34"/>
      <c r="EV28" s="34"/>
      <c r="EW28" s="34"/>
      <c r="EX28" s="34"/>
      <c r="EY28" s="34"/>
      <c r="EZ28" s="34"/>
      <c r="FA28" s="34"/>
      <c r="FB28" s="34"/>
      <c r="FC28" s="34"/>
      <c r="FD28" s="34"/>
      <c r="FE28" s="34"/>
      <c r="FF28" s="34"/>
      <c r="FG28" s="34"/>
      <c r="FH28" s="34"/>
      <c r="FI28" s="34"/>
      <c r="FJ28" s="34"/>
      <c r="FK28" s="34"/>
      <c r="FL28" s="34"/>
      <c r="FM28" s="34"/>
      <c r="FN28" s="34"/>
      <c r="FO28" s="34"/>
      <c r="FP28" s="34"/>
      <c r="FQ28" s="34"/>
      <c r="FR28" s="34"/>
      <c r="FS28" s="34"/>
      <c r="FT28" s="34"/>
      <c r="FU28" s="34"/>
      <c r="FV28" s="34"/>
      <c r="FW28" s="34"/>
      <c r="FX28" s="34"/>
      <c r="FY28" s="34"/>
      <c r="FZ28" s="34"/>
      <c r="GA28" s="34"/>
      <c r="GB28" s="34"/>
      <c r="GC28" s="34"/>
      <c r="GD28" s="34"/>
      <c r="GE28" s="34"/>
      <c r="GF28" s="34"/>
      <c r="GG28" s="34"/>
      <c r="GH28" s="34"/>
      <c r="GI28" s="34"/>
      <c r="GJ28" s="34"/>
      <c r="GK28" s="34"/>
      <c r="GL28" s="34"/>
      <c r="GM28" s="34"/>
      <c r="GN28" s="34"/>
      <c r="GO28" s="34"/>
      <c r="GP28" s="34"/>
      <c r="GQ28" s="34"/>
      <c r="GR28" s="34"/>
      <c r="GS28" s="34"/>
      <c r="GT28" s="34"/>
      <c r="GU28" s="34"/>
      <c r="GV28" s="34"/>
      <c r="GW28" s="34"/>
      <c r="GX28" s="34"/>
      <c r="GY28" s="34"/>
      <c r="GZ28" s="34"/>
      <c r="HA28" s="34"/>
      <c r="HB28" s="34"/>
      <c r="HC28" s="34"/>
      <c r="HD28" s="34"/>
      <c r="HE28" s="34"/>
      <c r="HF28" s="34"/>
      <c r="HG28" s="34"/>
      <c r="HH28" s="34"/>
      <c r="HI28" s="34"/>
      <c r="HJ28" s="34"/>
      <c r="HK28" s="34"/>
      <c r="HL28" s="34"/>
      <c r="HM28" s="34"/>
      <c r="HN28" s="34"/>
      <c r="HO28" s="34"/>
      <c r="HP28" s="34"/>
      <c r="HQ28" s="34"/>
      <c r="HR28" s="34"/>
      <c r="HS28" s="34"/>
      <c r="HT28" s="34"/>
      <c r="HU28" s="34"/>
      <c r="HV28" s="34"/>
      <c r="HW28" s="34"/>
      <c r="HX28" s="34"/>
      <c r="HY28" s="34"/>
      <c r="HZ28" s="34"/>
      <c r="IA28" s="34"/>
      <c r="IB28" s="34"/>
      <c r="IC28" s="34"/>
      <c r="ID28" s="34"/>
      <c r="IE28" s="34"/>
      <c r="IF28" s="34"/>
      <c r="IG28" s="34"/>
      <c r="IH28" s="34"/>
      <c r="II28" s="34"/>
      <c r="IJ28" s="34"/>
      <c r="IK28" s="34"/>
      <c r="IL28" s="34"/>
      <c r="IM28" s="34"/>
      <c r="IN28" s="34"/>
      <c r="IO28" s="34"/>
      <c r="IP28" s="34"/>
      <c r="IQ28" s="34"/>
      <c r="IR28" s="34"/>
      <c r="IS28" s="34"/>
      <c r="IT28" s="34"/>
      <c r="IU28" s="34"/>
      <c r="IV28" s="34"/>
    </row>
    <row r="29" spans="1:256" x14ac:dyDescent="0.25">
      <c r="A29" s="27">
        <f t="shared" si="2"/>
        <v>26</v>
      </c>
      <c r="B29" s="32">
        <v>950</v>
      </c>
      <c r="C29" s="33">
        <v>46076</v>
      </c>
      <c r="D29" s="33">
        <v>46091</v>
      </c>
      <c r="E29" s="22">
        <f t="shared" si="6"/>
        <v>15</v>
      </c>
      <c r="F29" s="28">
        <f t="shared" si="7"/>
        <v>14250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x14ac:dyDescent="0.25">
      <c r="A30" s="27">
        <f t="shared" si="2"/>
        <v>27</v>
      </c>
      <c r="B30" s="20">
        <v>650</v>
      </c>
      <c r="C30" s="21">
        <v>46079</v>
      </c>
      <c r="D30" s="21">
        <v>46091</v>
      </c>
      <c r="E30" s="22">
        <f t="shared" si="6"/>
        <v>12</v>
      </c>
      <c r="F30" s="28">
        <f t="shared" si="7"/>
        <v>7800</v>
      </c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x14ac:dyDescent="0.25">
      <c r="A31" s="27">
        <f t="shared" si="2"/>
        <v>28</v>
      </c>
      <c r="B31" s="20">
        <v>3074.95</v>
      </c>
      <c r="C31" s="21">
        <v>46091</v>
      </c>
      <c r="D31" s="21">
        <v>46093</v>
      </c>
      <c r="E31" s="22">
        <f t="shared" si="6"/>
        <v>2</v>
      </c>
      <c r="F31" s="28">
        <f t="shared" si="7"/>
        <v>6149.9</v>
      </c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x14ac:dyDescent="0.25">
      <c r="A32" s="27">
        <f t="shared" si="2"/>
        <v>29</v>
      </c>
      <c r="B32" s="20">
        <v>2547.2399999999998</v>
      </c>
      <c r="C32" s="21">
        <v>46105</v>
      </c>
      <c r="D32" s="21">
        <v>46098</v>
      </c>
      <c r="E32" s="22">
        <f t="shared" si="6"/>
        <v>-7</v>
      </c>
      <c r="F32" s="28">
        <f t="shared" si="7"/>
        <v>-17830.68</v>
      </c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</row>
    <row r="33" spans="1:256" x14ac:dyDescent="0.25">
      <c r="A33" s="27">
        <f t="shared" si="2"/>
        <v>30</v>
      </c>
      <c r="B33" s="20">
        <v>950</v>
      </c>
      <c r="C33" s="21">
        <v>46104</v>
      </c>
      <c r="D33" s="21">
        <v>46112</v>
      </c>
      <c r="E33" s="22">
        <f t="shared" si="6"/>
        <v>8</v>
      </c>
      <c r="F33" s="28">
        <f t="shared" si="7"/>
        <v>7600</v>
      </c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</row>
    <row r="34" spans="1:256" x14ac:dyDescent="0.25">
      <c r="A34" s="27">
        <f t="shared" si="2"/>
        <v>31</v>
      </c>
      <c r="B34" s="20">
        <v>570</v>
      </c>
      <c r="C34" s="21">
        <v>46112</v>
      </c>
      <c r="D34" s="21">
        <v>46112</v>
      </c>
      <c r="E34" s="22">
        <f t="shared" si="6"/>
        <v>0</v>
      </c>
      <c r="F34" s="28">
        <f t="shared" si="7"/>
        <v>0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x14ac:dyDescent="0.25">
      <c r="A35" s="27">
        <f t="shared" si="2"/>
        <v>32</v>
      </c>
      <c r="B35" s="20">
        <v>266.48</v>
      </c>
      <c r="C35" s="21">
        <v>46083</v>
      </c>
      <c r="D35" s="21">
        <v>46112</v>
      </c>
      <c r="E35" s="22">
        <f t="shared" si="6"/>
        <v>29</v>
      </c>
      <c r="F35" s="28">
        <f t="shared" si="7"/>
        <v>7727.92</v>
      </c>
    </row>
    <row r="36" spans="1:256" x14ac:dyDescent="0.25">
      <c r="A36" s="27">
        <v>33</v>
      </c>
      <c r="B36" s="20">
        <v>39.549999999999997</v>
      </c>
      <c r="C36" s="21">
        <v>46112</v>
      </c>
      <c r="D36" s="21">
        <v>46112</v>
      </c>
      <c r="E36" s="22">
        <f t="shared" si="6"/>
        <v>0</v>
      </c>
      <c r="F36" s="28">
        <f t="shared" si="7"/>
        <v>0</v>
      </c>
    </row>
    <row r="37" spans="1:256" x14ac:dyDescent="0.25">
      <c r="A37" s="27">
        <v>34</v>
      </c>
      <c r="B37" s="20"/>
      <c r="C37" s="21"/>
      <c r="D37" s="21"/>
      <c r="E37" s="22" t="str">
        <f t="shared" si="6"/>
        <v/>
      </c>
      <c r="F37" s="28" t="str">
        <f t="shared" si="7"/>
        <v/>
      </c>
    </row>
    <row r="38" spans="1:256" x14ac:dyDescent="0.25">
      <c r="A38" s="27">
        <v>35</v>
      </c>
      <c r="B38" s="20"/>
      <c r="C38" s="21"/>
      <c r="D38" s="21"/>
      <c r="E38" s="22" t="str">
        <f t="shared" si="6"/>
        <v/>
      </c>
      <c r="F38" s="28" t="str">
        <f t="shared" si="7"/>
        <v/>
      </c>
    </row>
    <row r="39" spans="1:256" x14ac:dyDescent="0.25">
      <c r="A39" s="27">
        <v>36</v>
      </c>
      <c r="B39" s="20"/>
      <c r="C39" s="33"/>
      <c r="D39" s="21"/>
      <c r="E39" s="22" t="str">
        <f t="shared" si="6"/>
        <v/>
      </c>
      <c r="F39" s="28" t="str">
        <f t="shared" si="7"/>
        <v/>
      </c>
    </row>
    <row r="40" spans="1:256" hidden="1" x14ac:dyDescent="0.25">
      <c r="A40" s="27">
        <f>ROW(A35)</f>
        <v>35</v>
      </c>
      <c r="B40" s="20"/>
      <c r="C40" s="21"/>
      <c r="D40" s="21"/>
      <c r="E40" s="22" t="str">
        <f t="shared" si="6"/>
        <v/>
      </c>
      <c r="F40" s="28" t="str">
        <f t="shared" si="7"/>
        <v/>
      </c>
    </row>
    <row r="41" spans="1:256" s="35" customFormat="1" hidden="1" x14ac:dyDescent="0.25">
      <c r="A41" s="31">
        <f t="shared" si="2"/>
        <v>38</v>
      </c>
      <c r="B41" s="32"/>
      <c r="C41" s="33"/>
      <c r="D41" s="33"/>
      <c r="E41" s="22" t="str">
        <f t="shared" si="6"/>
        <v/>
      </c>
      <c r="F41" s="28" t="str">
        <f t="shared" si="7"/>
        <v/>
      </c>
    </row>
    <row r="42" spans="1:256" hidden="1" x14ac:dyDescent="0.25">
      <c r="A42" s="27">
        <f t="shared" si="2"/>
        <v>39</v>
      </c>
      <c r="B42" s="20"/>
      <c r="C42" s="21"/>
      <c r="D42" s="21"/>
      <c r="E42" s="22" t="str">
        <f t="shared" si="6"/>
        <v/>
      </c>
      <c r="F42" s="28" t="str">
        <f t="shared" si="7"/>
        <v/>
      </c>
    </row>
    <row r="43" spans="1:256" hidden="1" x14ac:dyDescent="0.25">
      <c r="A43" s="27">
        <f t="shared" si="2"/>
        <v>40</v>
      </c>
      <c r="B43" s="20"/>
      <c r="C43" s="21"/>
      <c r="D43" s="21"/>
      <c r="E43" s="22" t="str">
        <f t="shared" si="6"/>
        <v/>
      </c>
      <c r="F43" s="28" t="str">
        <f t="shared" si="7"/>
        <v/>
      </c>
    </row>
    <row r="44" spans="1:256" hidden="1" x14ac:dyDescent="0.25">
      <c r="A44" s="27">
        <f t="shared" si="2"/>
        <v>41</v>
      </c>
      <c r="B44" s="20"/>
      <c r="C44" s="21"/>
      <c r="D44" s="21"/>
      <c r="E44" s="22" t="str">
        <f t="shared" si="6"/>
        <v/>
      </c>
      <c r="F44" s="28" t="str">
        <f t="shared" si="7"/>
        <v/>
      </c>
    </row>
    <row r="45" spans="1:256" hidden="1" x14ac:dyDescent="0.25">
      <c r="A45" s="27">
        <f t="shared" si="2"/>
        <v>42</v>
      </c>
      <c r="B45" s="20"/>
      <c r="C45" s="21"/>
      <c r="D45" s="21"/>
      <c r="E45" s="22" t="str">
        <f t="shared" si="6"/>
        <v/>
      </c>
      <c r="F45" s="28" t="str">
        <f t="shared" si="7"/>
        <v/>
      </c>
    </row>
    <row r="46" spans="1:256" hidden="1" x14ac:dyDescent="0.25">
      <c r="A46" s="27">
        <f t="shared" si="2"/>
        <v>43</v>
      </c>
      <c r="B46" s="20"/>
      <c r="C46" s="21"/>
      <c r="D46" s="21"/>
      <c r="E46" s="22" t="str">
        <f t="shared" si="6"/>
        <v/>
      </c>
      <c r="F46" s="28" t="str">
        <f t="shared" si="7"/>
        <v/>
      </c>
    </row>
    <row r="47" spans="1:256" hidden="1" x14ac:dyDescent="0.25">
      <c r="A47" s="27">
        <f t="shared" si="2"/>
        <v>44</v>
      </c>
      <c r="B47" s="20"/>
      <c r="C47" s="21"/>
      <c r="D47" s="21"/>
      <c r="E47" s="22" t="str">
        <f t="shared" si="6"/>
        <v/>
      </c>
      <c r="F47" s="28" t="str">
        <f t="shared" si="7"/>
        <v/>
      </c>
    </row>
    <row r="48" spans="1:256" hidden="1" x14ac:dyDescent="0.25">
      <c r="A48" s="27">
        <f t="shared" si="2"/>
        <v>45</v>
      </c>
      <c r="B48" s="20"/>
      <c r="C48" s="21"/>
      <c r="D48" s="21"/>
      <c r="E48" s="22" t="str">
        <f t="shared" si="6"/>
        <v/>
      </c>
      <c r="F48" s="28" t="str">
        <f t="shared" si="7"/>
        <v/>
      </c>
    </row>
    <row r="49" spans="1:6" hidden="1" x14ac:dyDescent="0.25">
      <c r="A49" s="27">
        <f t="shared" si="2"/>
        <v>46</v>
      </c>
      <c r="B49" s="26"/>
      <c r="C49" s="21"/>
      <c r="D49" s="21"/>
      <c r="E49" s="22" t="str">
        <f t="shared" si="6"/>
        <v/>
      </c>
      <c r="F49" s="28" t="str">
        <f t="shared" si="7"/>
        <v/>
      </c>
    </row>
    <row r="50" spans="1:6" hidden="1" x14ac:dyDescent="0.25">
      <c r="A50" s="27">
        <f t="shared" si="2"/>
        <v>47</v>
      </c>
      <c r="B50" s="26"/>
      <c r="C50" s="21"/>
      <c r="D50" s="21"/>
      <c r="E50" s="22" t="str">
        <f t="shared" si="6"/>
        <v/>
      </c>
      <c r="F50" s="28" t="str">
        <f t="shared" si="7"/>
        <v/>
      </c>
    </row>
    <row r="51" spans="1:6" hidden="1" x14ac:dyDescent="0.25">
      <c r="A51" s="27">
        <f t="shared" si="2"/>
        <v>48</v>
      </c>
      <c r="B51" s="26"/>
      <c r="C51" s="21"/>
      <c r="D51" s="21"/>
      <c r="E51" s="22" t="str">
        <f t="shared" si="6"/>
        <v/>
      </c>
      <c r="F51" s="28" t="str">
        <f t="shared" si="7"/>
        <v/>
      </c>
    </row>
    <row r="52" spans="1:6" hidden="1" x14ac:dyDescent="0.25">
      <c r="A52" s="27">
        <f t="shared" si="2"/>
        <v>49</v>
      </c>
      <c r="B52" s="26"/>
      <c r="C52" s="21"/>
      <c r="D52" s="21"/>
      <c r="E52" s="22" t="str">
        <f t="shared" si="6"/>
        <v/>
      </c>
      <c r="F52" s="28" t="str">
        <f t="shared" si="7"/>
        <v/>
      </c>
    </row>
    <row r="53" spans="1:6" hidden="1" x14ac:dyDescent="0.25">
      <c r="A53" s="27">
        <f t="shared" si="2"/>
        <v>50</v>
      </c>
      <c r="B53" s="26"/>
      <c r="C53" s="26"/>
      <c r="D53" s="21"/>
      <c r="E53" s="22" t="str">
        <f t="shared" si="6"/>
        <v/>
      </c>
      <c r="F53" s="28" t="str">
        <f t="shared" si="7"/>
        <v/>
      </c>
    </row>
    <row r="54" spans="1:6" hidden="1" x14ac:dyDescent="0.25">
      <c r="A54" s="27">
        <f t="shared" si="2"/>
        <v>51</v>
      </c>
      <c r="B54" s="26"/>
      <c r="C54" s="26"/>
      <c r="D54" s="26"/>
      <c r="E54" s="22" t="str">
        <f t="shared" si="6"/>
        <v/>
      </c>
      <c r="F54" s="28" t="str">
        <f t="shared" si="7"/>
        <v/>
      </c>
    </row>
    <row r="55" spans="1:6" hidden="1" x14ac:dyDescent="0.25">
      <c r="A55" s="27">
        <f t="shared" si="2"/>
        <v>52</v>
      </c>
      <c r="B55" s="26"/>
      <c r="C55" s="26"/>
      <c r="D55" s="26"/>
      <c r="E55" s="22" t="str">
        <f t="shared" si="6"/>
        <v/>
      </c>
      <c r="F55" s="28" t="str">
        <f t="shared" si="7"/>
        <v/>
      </c>
    </row>
    <row r="56" spans="1:6" hidden="1" x14ac:dyDescent="0.25">
      <c r="A56" s="27">
        <f t="shared" si="2"/>
        <v>53</v>
      </c>
      <c r="B56" s="26"/>
      <c r="C56" s="26"/>
      <c r="D56" s="26"/>
      <c r="E56" s="22" t="str">
        <f t="shared" si="6"/>
        <v/>
      </c>
      <c r="F56" s="28" t="str">
        <f t="shared" si="7"/>
        <v/>
      </c>
    </row>
    <row r="57" spans="1:6" hidden="1" x14ac:dyDescent="0.25">
      <c r="A57" s="27">
        <f t="shared" si="2"/>
        <v>54</v>
      </c>
      <c r="B57" s="26"/>
      <c r="C57" s="26"/>
      <c r="D57" s="26"/>
      <c r="E57" s="22" t="str">
        <f t="shared" si="6"/>
        <v/>
      </c>
      <c r="F57" s="28" t="str">
        <f t="shared" si="7"/>
        <v/>
      </c>
    </row>
    <row r="58" spans="1:6" hidden="1" x14ac:dyDescent="0.25">
      <c r="A58" s="27">
        <f t="shared" si="2"/>
        <v>55</v>
      </c>
      <c r="B58" s="26"/>
      <c r="C58" s="26"/>
      <c r="D58" s="26"/>
      <c r="E58" s="22" t="str">
        <f t="shared" si="6"/>
        <v/>
      </c>
      <c r="F58" s="28" t="str">
        <f t="shared" si="7"/>
        <v/>
      </c>
    </row>
    <row r="59" spans="1:6" hidden="1" x14ac:dyDescent="0.25">
      <c r="A59" s="27">
        <f t="shared" si="2"/>
        <v>56</v>
      </c>
      <c r="B59" s="26"/>
      <c r="C59" s="26"/>
      <c r="D59" s="26"/>
      <c r="E59" s="22" t="str">
        <f t="shared" si="6"/>
        <v/>
      </c>
      <c r="F59" s="28" t="str">
        <f t="shared" si="7"/>
        <v/>
      </c>
    </row>
    <row r="60" spans="1:6" hidden="1" x14ac:dyDescent="0.25">
      <c r="A60" s="27">
        <f t="shared" si="2"/>
        <v>57</v>
      </c>
      <c r="B60" s="26"/>
      <c r="C60" s="26"/>
      <c r="D60" s="26"/>
      <c r="E60" s="22" t="str">
        <f t="shared" si="6"/>
        <v/>
      </c>
      <c r="F60" s="28" t="str">
        <f t="shared" si="7"/>
        <v/>
      </c>
    </row>
    <row r="61" spans="1:6" hidden="1" x14ac:dyDescent="0.25">
      <c r="A61" s="27">
        <f t="shared" si="2"/>
        <v>58</v>
      </c>
      <c r="B61" s="26"/>
      <c r="C61" s="26"/>
      <c r="D61" s="26"/>
      <c r="E61" s="22" t="str">
        <f t="shared" si="6"/>
        <v/>
      </c>
      <c r="F61" s="28" t="str">
        <f t="shared" si="7"/>
        <v/>
      </c>
    </row>
    <row r="62" spans="1:6" hidden="1" x14ac:dyDescent="0.25">
      <c r="A62" s="27">
        <f t="shared" si="2"/>
        <v>59</v>
      </c>
      <c r="B62" s="26"/>
      <c r="C62" s="26"/>
      <c r="D62" s="26"/>
      <c r="E62" s="22" t="str">
        <f t="shared" si="6"/>
        <v/>
      </c>
      <c r="F62" s="28" t="str">
        <f t="shared" si="7"/>
        <v/>
      </c>
    </row>
    <row r="63" spans="1:6" hidden="1" x14ac:dyDescent="0.25">
      <c r="A63" s="27">
        <f t="shared" si="2"/>
        <v>60</v>
      </c>
      <c r="B63" s="26"/>
      <c r="C63" s="26"/>
      <c r="D63" s="26"/>
      <c r="E63" s="22" t="str">
        <f t="shared" si="6"/>
        <v/>
      </c>
      <c r="F63" s="28" t="str">
        <f t="shared" si="7"/>
        <v/>
      </c>
    </row>
    <row r="64" spans="1:6" hidden="1" x14ac:dyDescent="0.25">
      <c r="A64" s="27">
        <f t="shared" si="2"/>
        <v>61</v>
      </c>
      <c r="B64" s="26"/>
      <c r="C64" s="26"/>
      <c r="D64" s="26"/>
      <c r="E64" s="22" t="str">
        <f t="shared" si="6"/>
        <v/>
      </c>
      <c r="F64" s="28" t="str">
        <f t="shared" si="7"/>
        <v/>
      </c>
    </row>
    <row r="65" spans="1:6" hidden="1" x14ac:dyDescent="0.25">
      <c r="A65" s="27">
        <f t="shared" si="2"/>
        <v>62</v>
      </c>
      <c r="B65" s="26"/>
      <c r="C65" s="26"/>
      <c r="D65" s="26"/>
      <c r="E65" s="22" t="str">
        <f t="shared" si="6"/>
        <v/>
      </c>
      <c r="F65" s="28" t="str">
        <f t="shared" si="7"/>
        <v/>
      </c>
    </row>
    <row r="66" spans="1:6" hidden="1" x14ac:dyDescent="0.25">
      <c r="A66" s="27">
        <f t="shared" si="2"/>
        <v>63</v>
      </c>
      <c r="B66" s="26"/>
      <c r="C66" s="26"/>
      <c r="D66" s="26"/>
      <c r="E66" s="22" t="str">
        <f t="shared" si="6"/>
        <v/>
      </c>
      <c r="F66" s="28" t="str">
        <f t="shared" si="7"/>
        <v/>
      </c>
    </row>
    <row r="67" spans="1:6" hidden="1" x14ac:dyDescent="0.25">
      <c r="A67" s="27">
        <f t="shared" si="2"/>
        <v>64</v>
      </c>
      <c r="B67" s="26"/>
      <c r="C67" s="26"/>
      <c r="D67" s="26"/>
      <c r="E67" s="22" t="str">
        <f t="shared" si="6"/>
        <v/>
      </c>
      <c r="F67" s="28" t="str">
        <f t="shared" si="7"/>
        <v/>
      </c>
    </row>
    <row r="68" spans="1:6" hidden="1" x14ac:dyDescent="0.25">
      <c r="A68" s="27">
        <f t="shared" si="2"/>
        <v>65</v>
      </c>
      <c r="B68" s="26"/>
      <c r="C68" s="26"/>
      <c r="D68" s="26"/>
      <c r="E68" s="22" t="str">
        <f t="shared" si="6"/>
        <v/>
      </c>
      <c r="F68" s="28" t="str">
        <f t="shared" si="7"/>
        <v/>
      </c>
    </row>
    <row r="69" spans="1:6" hidden="1" x14ac:dyDescent="0.25">
      <c r="A69" s="27">
        <f t="shared" si="2"/>
        <v>66</v>
      </c>
      <c r="B69" s="26"/>
      <c r="C69" s="26"/>
      <c r="D69" s="26"/>
      <c r="E69" s="22" t="str">
        <f t="shared" si="6"/>
        <v/>
      </c>
      <c r="F69" s="28" t="str">
        <f t="shared" si="7"/>
        <v/>
      </c>
    </row>
    <row r="70" spans="1:6" hidden="1" x14ac:dyDescent="0.25">
      <c r="A70" s="27">
        <f t="shared" si="2"/>
        <v>67</v>
      </c>
      <c r="B70" s="26"/>
      <c r="C70" s="26"/>
      <c r="D70" s="26"/>
      <c r="E70" s="22" t="str">
        <f t="shared" si="6"/>
        <v/>
      </c>
      <c r="F70" s="28" t="str">
        <f t="shared" si="7"/>
        <v/>
      </c>
    </row>
    <row r="71" spans="1:6" hidden="1" x14ac:dyDescent="0.25">
      <c r="A71" s="27">
        <f t="shared" si="2"/>
        <v>68</v>
      </c>
      <c r="B71" s="26"/>
      <c r="C71" s="26"/>
      <c r="D71" s="26"/>
      <c r="E71" s="22" t="str">
        <f t="shared" si="6"/>
        <v/>
      </c>
      <c r="F71" s="28" t="str">
        <f t="shared" si="7"/>
        <v/>
      </c>
    </row>
    <row r="72" spans="1:6" hidden="1" x14ac:dyDescent="0.25">
      <c r="A72" s="27">
        <f t="shared" si="2"/>
        <v>69</v>
      </c>
      <c r="B72" s="26"/>
      <c r="C72" s="26"/>
      <c r="D72" s="26"/>
      <c r="E72" s="22" t="str">
        <f t="shared" si="6"/>
        <v/>
      </c>
      <c r="F72" s="28" t="str">
        <f t="shared" si="7"/>
        <v/>
      </c>
    </row>
    <row r="73" spans="1:6" hidden="1" x14ac:dyDescent="0.25">
      <c r="A73" s="27">
        <f t="shared" si="2"/>
        <v>70</v>
      </c>
      <c r="B73" s="26"/>
      <c r="C73" s="26"/>
      <c r="D73" s="26"/>
      <c r="E73" s="22" t="str">
        <f t="shared" si="6"/>
        <v/>
      </c>
      <c r="F73" s="28" t="str">
        <f t="shared" si="7"/>
        <v/>
      </c>
    </row>
    <row r="74" spans="1:6" hidden="1" x14ac:dyDescent="0.25">
      <c r="A74" s="27">
        <f t="shared" ref="A74:A105" si="8">ROW(A71)</f>
        <v>71</v>
      </c>
      <c r="B74" s="26"/>
      <c r="C74" s="26"/>
      <c r="D74" s="26"/>
      <c r="E74" s="22" t="str">
        <f t="shared" si="6"/>
        <v/>
      </c>
      <c r="F74" s="28" t="str">
        <f t="shared" si="7"/>
        <v/>
      </c>
    </row>
    <row r="75" spans="1:6" hidden="1" x14ac:dyDescent="0.25">
      <c r="A75" s="27">
        <f t="shared" si="8"/>
        <v>72</v>
      </c>
      <c r="B75" s="26"/>
      <c r="C75" s="26"/>
      <c r="D75" s="26"/>
      <c r="E75" s="22" t="str">
        <f t="shared" si="6"/>
        <v/>
      </c>
      <c r="F75" s="28" t="str">
        <f t="shared" si="7"/>
        <v/>
      </c>
    </row>
    <row r="76" spans="1:6" hidden="1" x14ac:dyDescent="0.25">
      <c r="A76" s="27">
        <f t="shared" si="8"/>
        <v>73</v>
      </c>
      <c r="B76" s="26"/>
      <c r="C76" s="26"/>
      <c r="D76" s="26"/>
      <c r="E76" s="22" t="str">
        <f t="shared" si="6"/>
        <v/>
      </c>
      <c r="F76" s="28" t="str">
        <f t="shared" si="7"/>
        <v/>
      </c>
    </row>
    <row r="77" spans="1:6" hidden="1" x14ac:dyDescent="0.25">
      <c r="A77" s="27">
        <f t="shared" si="8"/>
        <v>74</v>
      </c>
      <c r="B77" s="26"/>
      <c r="C77" s="26"/>
      <c r="D77" s="26"/>
      <c r="E77" s="22" t="str">
        <f t="shared" si="6"/>
        <v/>
      </c>
      <c r="F77" s="28" t="str">
        <f t="shared" si="7"/>
        <v/>
      </c>
    </row>
    <row r="78" spans="1:6" hidden="1" x14ac:dyDescent="0.25">
      <c r="A78" s="27">
        <f t="shared" si="8"/>
        <v>75</v>
      </c>
      <c r="B78" s="26"/>
      <c r="C78" s="26"/>
      <c r="D78" s="26"/>
      <c r="E78" s="22" t="str">
        <f t="shared" si="6"/>
        <v/>
      </c>
      <c r="F78" s="28" t="str">
        <f t="shared" si="7"/>
        <v/>
      </c>
    </row>
    <row r="79" spans="1:6" hidden="1" x14ac:dyDescent="0.25">
      <c r="A79" s="27">
        <f t="shared" si="8"/>
        <v>76</v>
      </c>
      <c r="B79" s="26"/>
      <c r="C79" s="26"/>
      <c r="D79" s="26"/>
      <c r="E79" s="22" t="str">
        <f t="shared" si="6"/>
        <v/>
      </c>
      <c r="F79" s="28" t="str">
        <f t="shared" si="7"/>
        <v/>
      </c>
    </row>
    <row r="80" spans="1:6" hidden="1" x14ac:dyDescent="0.25">
      <c r="A80" s="27">
        <f t="shared" si="8"/>
        <v>77</v>
      </c>
      <c r="B80" s="26"/>
      <c r="C80" s="26"/>
      <c r="D80" s="26"/>
      <c r="E80" s="22" t="str">
        <f t="shared" si="6"/>
        <v/>
      </c>
      <c r="F80" s="28" t="str">
        <f t="shared" si="7"/>
        <v/>
      </c>
    </row>
    <row r="81" spans="1:6" hidden="1" x14ac:dyDescent="0.25">
      <c r="A81" s="27">
        <f t="shared" si="8"/>
        <v>78</v>
      </c>
      <c r="B81" s="26"/>
      <c r="C81" s="26"/>
      <c r="D81" s="26"/>
      <c r="E81" s="22" t="str">
        <f t="shared" si="6"/>
        <v/>
      </c>
      <c r="F81" s="28" t="str">
        <f t="shared" si="7"/>
        <v/>
      </c>
    </row>
    <row r="82" spans="1:6" hidden="1" x14ac:dyDescent="0.25">
      <c r="A82" s="27">
        <f t="shared" si="8"/>
        <v>79</v>
      </c>
      <c r="B82" s="26"/>
      <c r="C82" s="26"/>
      <c r="D82" s="26"/>
      <c r="E82" s="22" t="str">
        <f t="shared" si="6"/>
        <v/>
      </c>
      <c r="F82" s="28" t="str">
        <f t="shared" si="7"/>
        <v/>
      </c>
    </row>
    <row r="83" spans="1:6" hidden="1" x14ac:dyDescent="0.25">
      <c r="A83" s="27">
        <f t="shared" si="8"/>
        <v>80</v>
      </c>
      <c r="B83" s="26"/>
      <c r="C83" s="26"/>
      <c r="D83" s="26"/>
      <c r="E83" s="22" t="str">
        <f t="shared" si="6"/>
        <v/>
      </c>
      <c r="F83" s="28" t="str">
        <f t="shared" si="7"/>
        <v/>
      </c>
    </row>
    <row r="84" spans="1:6" hidden="1" x14ac:dyDescent="0.25">
      <c r="A84" s="27">
        <f t="shared" si="8"/>
        <v>81</v>
      </c>
      <c r="B84" s="26"/>
      <c r="C84" s="26"/>
      <c r="D84" s="26"/>
      <c r="E84" s="22" t="str">
        <f t="shared" si="6"/>
        <v/>
      </c>
      <c r="F84" s="28" t="str">
        <f t="shared" si="7"/>
        <v/>
      </c>
    </row>
    <row r="85" spans="1:6" hidden="1" x14ac:dyDescent="0.25">
      <c r="A85" s="27">
        <f t="shared" si="8"/>
        <v>82</v>
      </c>
      <c r="B85" s="26"/>
      <c r="C85" s="26"/>
      <c r="D85" s="26"/>
      <c r="E85" s="22" t="str">
        <f t="shared" si="6"/>
        <v/>
      </c>
      <c r="F85" s="28" t="str">
        <f t="shared" si="7"/>
        <v/>
      </c>
    </row>
    <row r="86" spans="1:6" hidden="1" x14ac:dyDescent="0.25">
      <c r="A86" s="27">
        <f t="shared" si="8"/>
        <v>83</v>
      </c>
      <c r="B86" s="26"/>
      <c r="C86" s="26"/>
      <c r="D86" s="26"/>
      <c r="E86" s="22" t="str">
        <f t="shared" si="6"/>
        <v/>
      </c>
      <c r="F86" s="28" t="str">
        <f t="shared" si="7"/>
        <v/>
      </c>
    </row>
    <row r="87" spans="1:6" hidden="1" x14ac:dyDescent="0.25">
      <c r="A87" s="27">
        <f t="shared" si="8"/>
        <v>84</v>
      </c>
      <c r="B87" s="26"/>
      <c r="C87" s="26"/>
      <c r="D87" s="26"/>
      <c r="E87" s="22" t="str">
        <f t="shared" si="6"/>
        <v/>
      </c>
      <c r="F87" s="28" t="str">
        <f t="shared" si="7"/>
        <v/>
      </c>
    </row>
    <row r="88" spans="1:6" hidden="1" x14ac:dyDescent="0.25">
      <c r="A88" s="27">
        <f t="shared" si="8"/>
        <v>85</v>
      </c>
      <c r="B88" s="26"/>
      <c r="C88" s="26"/>
      <c r="D88" s="26"/>
      <c r="E88" s="22" t="str">
        <f t="shared" si="6"/>
        <v/>
      </c>
      <c r="F88" s="28" t="str">
        <f t="shared" si="7"/>
        <v/>
      </c>
    </row>
    <row r="89" spans="1:6" hidden="1" x14ac:dyDescent="0.25">
      <c r="A89" s="27">
        <f t="shared" si="8"/>
        <v>86</v>
      </c>
      <c r="B89" s="26"/>
      <c r="C89" s="26"/>
      <c r="D89" s="26"/>
      <c r="E89" s="22" t="str">
        <f t="shared" si="6"/>
        <v/>
      </c>
      <c r="F89" s="28" t="str">
        <f t="shared" si="7"/>
        <v/>
      </c>
    </row>
    <row r="90" spans="1:6" hidden="1" x14ac:dyDescent="0.25">
      <c r="A90" s="27">
        <f t="shared" si="8"/>
        <v>87</v>
      </c>
      <c r="B90" s="26"/>
      <c r="C90" s="26"/>
      <c r="D90" s="26"/>
      <c r="E90" s="22" t="str">
        <f t="shared" si="6"/>
        <v/>
      </c>
      <c r="F90" s="28" t="str">
        <f t="shared" si="7"/>
        <v/>
      </c>
    </row>
    <row r="91" spans="1:6" hidden="1" x14ac:dyDescent="0.25">
      <c r="A91" s="27">
        <f t="shared" si="8"/>
        <v>88</v>
      </c>
      <c r="B91" s="26"/>
      <c r="C91" s="26"/>
      <c r="D91" s="26"/>
      <c r="E91" s="22" t="str">
        <f t="shared" ref="E91:E105" si="9">IF(AND(C91&lt;&gt;"",D91&lt;&gt;""),D91-C91,"")</f>
        <v/>
      </c>
      <c r="F91" s="28" t="str">
        <f t="shared" ref="F91:F105" si="10">IF(AND(E91&lt;&gt;"",B91&lt;&gt;""),E91*B91,"")</f>
        <v/>
      </c>
    </row>
    <row r="92" spans="1:6" hidden="1" x14ac:dyDescent="0.25">
      <c r="A92" s="27">
        <f t="shared" si="8"/>
        <v>89</v>
      </c>
      <c r="B92" s="26"/>
      <c r="C92" s="26"/>
      <c r="D92" s="26"/>
      <c r="E92" s="22" t="str">
        <f t="shared" si="9"/>
        <v/>
      </c>
      <c r="F92" s="28" t="str">
        <f t="shared" si="10"/>
        <v/>
      </c>
    </row>
    <row r="93" spans="1:6" hidden="1" x14ac:dyDescent="0.25">
      <c r="A93" s="27">
        <f t="shared" si="8"/>
        <v>90</v>
      </c>
      <c r="B93" s="26"/>
      <c r="C93" s="26"/>
      <c r="D93" s="26"/>
      <c r="E93" s="22" t="str">
        <f t="shared" si="9"/>
        <v/>
      </c>
      <c r="F93" s="28" t="str">
        <f t="shared" si="10"/>
        <v/>
      </c>
    </row>
    <row r="94" spans="1:6" hidden="1" x14ac:dyDescent="0.25">
      <c r="A94" s="27">
        <f t="shared" si="8"/>
        <v>91</v>
      </c>
      <c r="B94" s="26"/>
      <c r="C94" s="26"/>
      <c r="D94" s="26"/>
      <c r="E94" s="22" t="str">
        <f t="shared" si="9"/>
        <v/>
      </c>
      <c r="F94" s="28" t="str">
        <f t="shared" si="10"/>
        <v/>
      </c>
    </row>
    <row r="95" spans="1:6" hidden="1" x14ac:dyDescent="0.25">
      <c r="A95" s="27">
        <f t="shared" si="8"/>
        <v>92</v>
      </c>
      <c r="B95" s="26"/>
      <c r="C95" s="26"/>
      <c r="D95" s="26"/>
      <c r="E95" s="22" t="str">
        <f t="shared" si="9"/>
        <v/>
      </c>
      <c r="F95" s="28" t="str">
        <f t="shared" si="10"/>
        <v/>
      </c>
    </row>
    <row r="96" spans="1:6" hidden="1" x14ac:dyDescent="0.25">
      <c r="A96" s="27">
        <f t="shared" si="8"/>
        <v>93</v>
      </c>
      <c r="B96" s="26"/>
      <c r="C96" s="26"/>
      <c r="D96" s="26"/>
      <c r="E96" s="22" t="str">
        <f t="shared" si="9"/>
        <v/>
      </c>
      <c r="F96" s="28" t="str">
        <f t="shared" si="10"/>
        <v/>
      </c>
    </row>
    <row r="97" spans="1:6" hidden="1" x14ac:dyDescent="0.25">
      <c r="A97" s="27">
        <f t="shared" si="8"/>
        <v>94</v>
      </c>
      <c r="B97" s="26"/>
      <c r="C97" s="26"/>
      <c r="D97" s="26"/>
      <c r="E97" s="22" t="str">
        <f t="shared" si="9"/>
        <v/>
      </c>
      <c r="F97" s="28" t="str">
        <f t="shared" si="10"/>
        <v/>
      </c>
    </row>
    <row r="98" spans="1:6" hidden="1" x14ac:dyDescent="0.25">
      <c r="A98" s="27">
        <f t="shared" si="8"/>
        <v>95</v>
      </c>
      <c r="B98" s="26"/>
      <c r="C98" s="26"/>
      <c r="D98" s="26"/>
      <c r="E98" s="22" t="str">
        <f t="shared" si="9"/>
        <v/>
      </c>
      <c r="F98" s="28" t="str">
        <f t="shared" si="10"/>
        <v/>
      </c>
    </row>
    <row r="99" spans="1:6" hidden="1" x14ac:dyDescent="0.25">
      <c r="A99" s="27">
        <f t="shared" si="8"/>
        <v>96</v>
      </c>
      <c r="B99" s="26"/>
      <c r="C99" s="26"/>
      <c r="D99" s="26"/>
      <c r="E99" s="22" t="str">
        <f t="shared" si="9"/>
        <v/>
      </c>
      <c r="F99" s="28" t="str">
        <f t="shared" si="10"/>
        <v/>
      </c>
    </row>
    <row r="100" spans="1:6" hidden="1" x14ac:dyDescent="0.25">
      <c r="A100" s="27">
        <f t="shared" si="8"/>
        <v>97</v>
      </c>
      <c r="B100" s="26"/>
      <c r="C100" s="26"/>
      <c r="D100" s="26"/>
      <c r="E100" s="22" t="str">
        <f t="shared" si="9"/>
        <v/>
      </c>
      <c r="F100" s="28" t="str">
        <f t="shared" si="10"/>
        <v/>
      </c>
    </row>
    <row r="101" spans="1:6" hidden="1" x14ac:dyDescent="0.25">
      <c r="A101" s="27">
        <f t="shared" si="8"/>
        <v>98</v>
      </c>
      <c r="B101" s="26"/>
      <c r="C101" s="26"/>
      <c r="D101" s="26"/>
      <c r="E101" s="22" t="str">
        <f t="shared" si="9"/>
        <v/>
      </c>
      <c r="F101" s="28" t="str">
        <f t="shared" si="10"/>
        <v/>
      </c>
    </row>
    <row r="102" spans="1:6" hidden="1" x14ac:dyDescent="0.25">
      <c r="A102" s="27">
        <f t="shared" si="8"/>
        <v>99</v>
      </c>
      <c r="B102" s="26"/>
      <c r="C102" s="26"/>
      <c r="D102" s="26"/>
      <c r="E102" s="22" t="str">
        <f t="shared" si="9"/>
        <v/>
      </c>
      <c r="F102" s="28" t="str">
        <f t="shared" si="10"/>
        <v/>
      </c>
    </row>
    <row r="103" spans="1:6" hidden="1" x14ac:dyDescent="0.25">
      <c r="A103" s="27">
        <f t="shared" si="8"/>
        <v>100</v>
      </c>
      <c r="B103" s="26"/>
      <c r="C103" s="26"/>
      <c r="D103" s="26"/>
      <c r="E103" s="22" t="str">
        <f t="shared" si="9"/>
        <v/>
      </c>
      <c r="F103" s="28" t="str">
        <f t="shared" si="10"/>
        <v/>
      </c>
    </row>
    <row r="104" spans="1:6" hidden="1" x14ac:dyDescent="0.25">
      <c r="A104" s="27">
        <f t="shared" si="8"/>
        <v>101</v>
      </c>
      <c r="B104" s="26"/>
      <c r="C104" s="26"/>
      <c r="D104" s="26"/>
      <c r="E104" s="22" t="str">
        <f t="shared" si="9"/>
        <v/>
      </c>
      <c r="F104" s="28" t="str">
        <f t="shared" si="10"/>
        <v/>
      </c>
    </row>
    <row r="105" spans="1:6" hidden="1" x14ac:dyDescent="0.25">
      <c r="A105" s="27">
        <f t="shared" si="8"/>
        <v>102</v>
      </c>
      <c r="B105" s="26"/>
      <c r="C105" s="26"/>
      <c r="D105" s="26"/>
      <c r="E105" s="22" t="str">
        <f t="shared" si="9"/>
        <v/>
      </c>
      <c r="F105" s="28" t="str">
        <f t="shared" si="10"/>
        <v/>
      </c>
    </row>
    <row r="106" spans="1:6" x14ac:dyDescent="0.25">
      <c r="A106" s="25" t="s">
        <v>9</v>
      </c>
      <c r="B106" s="23">
        <f>SUM(B4:B105)</f>
        <v>54059.51</v>
      </c>
      <c r="C106" s="24"/>
      <c r="D106" s="24"/>
      <c r="E106" s="25"/>
      <c r="F106" s="29">
        <f>SUM(F4:F105)</f>
        <v>583582.39</v>
      </c>
    </row>
    <row r="107" spans="1:6" s="43" customFormat="1" x14ac:dyDescent="0.25">
      <c r="A107" s="39"/>
      <c r="B107" s="40"/>
      <c r="C107" s="41"/>
      <c r="D107" s="41"/>
      <c r="E107" s="39"/>
      <c r="F107" s="42"/>
    </row>
    <row r="108" spans="1:6" ht="15.75" x14ac:dyDescent="0.25">
      <c r="A108" s="56" t="s">
        <v>10</v>
      </c>
      <c r="B108" s="56"/>
      <c r="C108" s="56"/>
      <c r="D108" s="30">
        <f>IF(AND(F106&lt;&gt;"",B106&lt;&gt;0),F106/B106,"")</f>
        <v>10.795184603042092</v>
      </c>
      <c r="E108" s="26"/>
      <c r="F108" s="26"/>
    </row>
  </sheetData>
  <sheetProtection selectLockedCells="1" selectUnlockedCells="1"/>
  <mergeCells count="6">
    <mergeCell ref="A1:F1"/>
    <mergeCell ref="F2:F3"/>
    <mergeCell ref="A108:C108"/>
    <mergeCell ref="A2:A3"/>
    <mergeCell ref="C2:C3"/>
    <mergeCell ref="E2:E3"/>
  </mergeCells>
  <phoneticPr fontId="0" type="noConversion"/>
  <printOptions horizontalCentered="1"/>
  <pageMargins left="0.39370078740157483" right="0.39370078740157483" top="1.1811023622047245" bottom="0.78740157480314965" header="0.51181102362204722" footer="0.51181102362204722"/>
  <pageSetup paperSize="9" scale="85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44"/>
  <sheetViews>
    <sheetView tabSelected="1" topLeftCell="A25" workbookViewId="0">
      <selection sqref="A1:F44"/>
    </sheetView>
  </sheetViews>
  <sheetFormatPr defaultColWidth="9.140625" defaultRowHeight="15" x14ac:dyDescent="0.25"/>
  <cols>
    <col min="1" max="1" width="12.28515625" style="1" customWidth="1"/>
    <col min="2" max="4" width="15.7109375" style="1" customWidth="1"/>
    <col min="5" max="5" width="11.5703125" style="1" customWidth="1"/>
    <col min="6" max="6" width="14.7109375" style="1" customWidth="1"/>
    <col min="7" max="16384" width="9.140625" style="1"/>
  </cols>
  <sheetData>
    <row r="1" spans="1:256" ht="24" customHeight="1" x14ac:dyDescent="0.25">
      <c r="A1" s="49" t="s">
        <v>0</v>
      </c>
      <c r="B1" s="49"/>
      <c r="C1" s="49"/>
      <c r="D1" s="49"/>
      <c r="E1" s="2"/>
      <c r="F1" s="3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ht="21.75" customHeight="1" x14ac:dyDescent="0.25">
      <c r="A2" s="50" t="s">
        <v>1</v>
      </c>
      <c r="B2" s="4" t="s">
        <v>2</v>
      </c>
      <c r="C2" s="51" t="s">
        <v>3</v>
      </c>
      <c r="D2" s="4" t="s">
        <v>4</v>
      </c>
      <c r="E2" s="52" t="s">
        <v>5</v>
      </c>
      <c r="F2" s="47" t="s">
        <v>6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 ht="21.75" customHeight="1" x14ac:dyDescent="0.25">
      <c r="A3" s="50"/>
      <c r="B3" s="5" t="s">
        <v>7</v>
      </c>
      <c r="C3" s="51"/>
      <c r="D3" s="5" t="s">
        <v>8</v>
      </c>
      <c r="E3" s="52"/>
      <c r="F3" s="47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</row>
    <row r="4" spans="1:256" x14ac:dyDescent="0.25">
      <c r="A4" s="17" t="s">
        <v>11</v>
      </c>
      <c r="B4" s="8">
        <v>214</v>
      </c>
      <c r="C4" s="9">
        <v>46112</v>
      </c>
      <c r="D4" s="9">
        <v>46114</v>
      </c>
      <c r="E4" s="6">
        <f t="shared" ref="E4:E40" si="0">IF(AND(C4&lt;&gt;"",D4&lt;&gt;""),D4-C4,"")</f>
        <v>2</v>
      </c>
      <c r="F4" s="7">
        <f t="shared" ref="F4:F40" si="1">IF(AND(E4&lt;&gt;"",B4&lt;&gt;""),E4*B4,"")</f>
        <v>428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</row>
    <row r="5" spans="1:256" x14ac:dyDescent="0.25">
      <c r="A5" s="17" t="s">
        <v>12</v>
      </c>
      <c r="B5" s="8">
        <v>180</v>
      </c>
      <c r="C5" s="9">
        <v>46114</v>
      </c>
      <c r="D5" s="9">
        <v>46122</v>
      </c>
      <c r="E5" s="6">
        <f t="shared" si="0"/>
        <v>8</v>
      </c>
      <c r="F5" s="7">
        <f t="shared" si="1"/>
        <v>1440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</row>
    <row r="6" spans="1:256" x14ac:dyDescent="0.25">
      <c r="A6" s="17" t="s">
        <v>13</v>
      </c>
      <c r="B6" s="8">
        <v>900</v>
      </c>
      <c r="C6" s="9">
        <v>46141</v>
      </c>
      <c r="D6" s="9">
        <v>46126</v>
      </c>
      <c r="E6" s="6">
        <f t="shared" si="0"/>
        <v>-15</v>
      </c>
      <c r="F6" s="7">
        <f t="shared" si="1"/>
        <v>-13500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</row>
    <row r="7" spans="1:256" x14ac:dyDescent="0.25">
      <c r="A7" s="17" t="s">
        <v>14</v>
      </c>
      <c r="B7" s="8">
        <v>26.8</v>
      </c>
      <c r="C7" s="9">
        <v>46142</v>
      </c>
      <c r="D7" s="9">
        <v>46142</v>
      </c>
      <c r="E7" s="6">
        <f t="shared" si="0"/>
        <v>0</v>
      </c>
      <c r="F7" s="7">
        <f t="shared" si="1"/>
        <v>0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</row>
    <row r="8" spans="1:256" x14ac:dyDescent="0.25">
      <c r="A8" s="17" t="s">
        <v>15</v>
      </c>
      <c r="B8" s="8">
        <v>1168.78</v>
      </c>
      <c r="C8" s="36">
        <v>46139</v>
      </c>
      <c r="D8" s="9">
        <v>46147</v>
      </c>
      <c r="E8" s="6">
        <f t="shared" si="0"/>
        <v>8</v>
      </c>
      <c r="F8" s="7">
        <f t="shared" si="1"/>
        <v>9350.24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</row>
    <row r="9" spans="1:256" x14ac:dyDescent="0.25">
      <c r="A9" s="17" t="s">
        <v>16</v>
      </c>
      <c r="B9" s="8">
        <v>7286.76</v>
      </c>
      <c r="C9" s="9">
        <v>46154</v>
      </c>
      <c r="D9" s="9">
        <v>46154</v>
      </c>
      <c r="E9" s="6">
        <f t="shared" si="0"/>
        <v>0</v>
      </c>
      <c r="F9" s="7">
        <f t="shared" si="1"/>
        <v>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 x14ac:dyDescent="0.25">
      <c r="A10" s="17" t="s">
        <v>17</v>
      </c>
      <c r="B10" s="8">
        <v>1003</v>
      </c>
      <c r="C10" s="9">
        <v>46158</v>
      </c>
      <c r="D10" s="9">
        <v>46154</v>
      </c>
      <c r="E10" s="6">
        <f t="shared" si="0"/>
        <v>-4</v>
      </c>
      <c r="F10" s="7">
        <f t="shared" si="1"/>
        <v>-4012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x14ac:dyDescent="0.25">
      <c r="A11" s="17" t="s">
        <v>18</v>
      </c>
      <c r="B11" s="8">
        <v>950</v>
      </c>
      <c r="C11" s="9">
        <v>46134</v>
      </c>
      <c r="D11" s="9">
        <v>46154</v>
      </c>
      <c r="E11" s="6">
        <f t="shared" si="0"/>
        <v>20</v>
      </c>
      <c r="F11" s="7">
        <f t="shared" si="1"/>
        <v>19000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x14ac:dyDescent="0.25">
      <c r="A12" s="17" t="s">
        <v>19</v>
      </c>
      <c r="B12" s="8">
        <v>243.56</v>
      </c>
      <c r="C12" s="9">
        <v>46112</v>
      </c>
      <c r="D12" s="9">
        <v>46154</v>
      </c>
      <c r="E12" s="6">
        <f t="shared" si="0"/>
        <v>42</v>
      </c>
      <c r="F12" s="7">
        <f t="shared" si="1"/>
        <v>10229.52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x14ac:dyDescent="0.25">
      <c r="A13" s="17" t="s">
        <v>20</v>
      </c>
      <c r="B13" s="8">
        <v>284.7</v>
      </c>
      <c r="C13" s="9">
        <v>46203</v>
      </c>
      <c r="D13" s="9">
        <v>46154</v>
      </c>
      <c r="E13" s="6">
        <f t="shared" si="0"/>
        <v>-49</v>
      </c>
      <c r="F13" s="7">
        <f t="shared" si="1"/>
        <v>-13950.3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s="15" customFormat="1" ht="17.25" customHeight="1" x14ac:dyDescent="0.25">
      <c r="A14" s="17" t="s">
        <v>21</v>
      </c>
      <c r="B14" s="8">
        <v>4000</v>
      </c>
      <c r="C14" s="9">
        <v>46080</v>
      </c>
      <c r="D14" s="9">
        <v>46156</v>
      </c>
      <c r="E14" s="6">
        <f>IF(AND(C14&lt;&gt;"",D14&lt;&gt;""),D14-C14,"")</f>
        <v>76</v>
      </c>
      <c r="F14" s="7">
        <f>IF(AND(E14&lt;&gt;"",B14&lt;&gt;""),E14*B14,"")</f>
        <v>304000</v>
      </c>
    </row>
    <row r="15" spans="1:256" s="15" customFormat="1" ht="17.25" customHeight="1" x14ac:dyDescent="0.25">
      <c r="A15" s="17" t="s">
        <v>22</v>
      </c>
      <c r="B15" s="8">
        <v>4000</v>
      </c>
      <c r="C15" s="9">
        <v>46051</v>
      </c>
      <c r="D15" s="9">
        <v>46156</v>
      </c>
      <c r="E15" s="6">
        <f>IF(AND(C15&lt;&gt;"",D15&lt;&gt;""),D15-C15,"")</f>
        <v>105</v>
      </c>
      <c r="F15" s="7">
        <f>IF(AND(E15&lt;&gt;"",B15&lt;&gt;""),E15*B15,"")</f>
        <v>420000</v>
      </c>
    </row>
    <row r="16" spans="1:256" s="15" customFormat="1" ht="17.25" customHeight="1" x14ac:dyDescent="0.25">
      <c r="A16" s="17" t="s">
        <v>23</v>
      </c>
      <c r="B16" s="8">
        <v>2500</v>
      </c>
      <c r="C16" s="9">
        <v>46097</v>
      </c>
      <c r="D16" s="9">
        <v>46156</v>
      </c>
      <c r="E16" s="6">
        <f>IF(AND(C16&lt;&gt;"",D16&lt;&gt;""),D16-C16,"")</f>
        <v>59</v>
      </c>
      <c r="F16" s="7">
        <f>IF(AND(E16&lt;&gt;"",B16&lt;&gt;""),E16*B16,"")</f>
        <v>147500</v>
      </c>
    </row>
    <row r="17" spans="1:6" x14ac:dyDescent="0.25">
      <c r="A17" s="17" t="s">
        <v>24</v>
      </c>
      <c r="B17" s="8">
        <v>6396.78</v>
      </c>
      <c r="C17" s="9">
        <v>46170</v>
      </c>
      <c r="D17" s="9">
        <v>46161</v>
      </c>
      <c r="E17" s="6">
        <f t="shared" si="0"/>
        <v>-9</v>
      </c>
      <c r="F17" s="7">
        <f t="shared" si="1"/>
        <v>-57571.02</v>
      </c>
    </row>
    <row r="18" spans="1:6" x14ac:dyDescent="0.25">
      <c r="A18" s="17" t="s">
        <v>25</v>
      </c>
      <c r="B18" s="8">
        <v>15000</v>
      </c>
      <c r="C18" s="9">
        <v>45460</v>
      </c>
      <c r="D18" s="9">
        <v>46161</v>
      </c>
      <c r="E18" s="6">
        <f t="shared" si="0"/>
        <v>701</v>
      </c>
      <c r="F18" s="7">
        <f t="shared" si="1"/>
        <v>10515000</v>
      </c>
    </row>
    <row r="19" spans="1:6" x14ac:dyDescent="0.25">
      <c r="A19" s="17" t="s">
        <v>26</v>
      </c>
      <c r="B19" s="8">
        <v>6000</v>
      </c>
      <c r="C19" s="9">
        <v>46162</v>
      </c>
      <c r="D19" s="9">
        <v>46161</v>
      </c>
      <c r="E19" s="6">
        <f t="shared" si="0"/>
        <v>-1</v>
      </c>
      <c r="F19" s="7">
        <f t="shared" si="1"/>
        <v>-6000</v>
      </c>
    </row>
    <row r="20" spans="1:6" x14ac:dyDescent="0.25">
      <c r="A20" s="17" t="s">
        <v>27</v>
      </c>
      <c r="B20" s="8">
        <v>1000</v>
      </c>
      <c r="C20" s="9">
        <v>46112</v>
      </c>
      <c r="D20" s="9">
        <v>46161</v>
      </c>
      <c r="E20" s="6">
        <f t="shared" si="0"/>
        <v>49</v>
      </c>
      <c r="F20" s="7">
        <f t="shared" si="1"/>
        <v>49000</v>
      </c>
    </row>
    <row r="21" spans="1:6" x14ac:dyDescent="0.25">
      <c r="A21" s="17" t="s">
        <v>28</v>
      </c>
      <c r="B21" s="8">
        <v>2400</v>
      </c>
      <c r="C21" s="9">
        <v>46140</v>
      </c>
      <c r="D21" s="9">
        <v>46163</v>
      </c>
      <c r="E21" s="6">
        <f t="shared" si="0"/>
        <v>23</v>
      </c>
      <c r="F21" s="7">
        <f t="shared" si="1"/>
        <v>55200</v>
      </c>
    </row>
    <row r="22" spans="1:6" x14ac:dyDescent="0.25">
      <c r="A22" s="17" t="s">
        <v>29</v>
      </c>
      <c r="B22" s="8">
        <v>393.05</v>
      </c>
      <c r="C22" s="9">
        <v>46167</v>
      </c>
      <c r="D22" s="9">
        <v>46163</v>
      </c>
      <c r="E22" s="6">
        <f t="shared" ref="E22:E23" si="2">IF(AND(C22&lt;&gt;"",D22&lt;&gt;""),D22-C22,"")</f>
        <v>-4</v>
      </c>
      <c r="F22" s="7">
        <f t="shared" ref="F22:F23" si="3">IF(AND(E22&lt;&gt;"",B22&lt;&gt;""),E22*B22,"")</f>
        <v>-1572.2</v>
      </c>
    </row>
    <row r="23" spans="1:6" x14ac:dyDescent="0.25">
      <c r="A23" s="17" t="s">
        <v>30</v>
      </c>
      <c r="B23" s="8">
        <v>6240</v>
      </c>
      <c r="C23" s="9">
        <v>46164</v>
      </c>
      <c r="D23" s="9">
        <v>46170</v>
      </c>
      <c r="E23" s="6">
        <f t="shared" si="2"/>
        <v>6</v>
      </c>
      <c r="F23" s="7">
        <f t="shared" si="3"/>
        <v>37440</v>
      </c>
    </row>
    <row r="24" spans="1:6" x14ac:dyDescent="0.25">
      <c r="A24" s="17" t="s">
        <v>31</v>
      </c>
      <c r="B24" s="8">
        <v>24.63</v>
      </c>
      <c r="C24" s="9">
        <v>46171</v>
      </c>
      <c r="D24" s="9">
        <v>46171</v>
      </c>
      <c r="E24" s="6">
        <f t="shared" si="0"/>
        <v>0</v>
      </c>
      <c r="F24" s="7">
        <f t="shared" si="1"/>
        <v>0</v>
      </c>
    </row>
    <row r="25" spans="1:6" x14ac:dyDescent="0.25">
      <c r="A25" s="17" t="s">
        <v>32</v>
      </c>
      <c r="B25" s="8">
        <v>570.96</v>
      </c>
      <c r="C25" s="9">
        <v>46174</v>
      </c>
      <c r="D25" s="9">
        <v>46174</v>
      </c>
      <c r="E25" s="6">
        <f t="shared" si="0"/>
        <v>0</v>
      </c>
      <c r="F25" s="7">
        <f t="shared" si="1"/>
        <v>0</v>
      </c>
    </row>
    <row r="26" spans="1:6" x14ac:dyDescent="0.25">
      <c r="A26" s="17" t="s">
        <v>33</v>
      </c>
      <c r="B26" s="8">
        <v>6240</v>
      </c>
      <c r="C26" s="9">
        <v>46164</v>
      </c>
      <c r="D26" s="9">
        <v>46177</v>
      </c>
      <c r="E26" s="6">
        <f t="shared" si="0"/>
        <v>13</v>
      </c>
      <c r="F26" s="7">
        <f t="shared" si="1"/>
        <v>81120</v>
      </c>
    </row>
    <row r="27" spans="1:6" x14ac:dyDescent="0.25">
      <c r="A27" s="17" t="s">
        <v>34</v>
      </c>
      <c r="B27" s="8">
        <v>5361.5</v>
      </c>
      <c r="C27" s="9">
        <v>46183</v>
      </c>
      <c r="D27" s="9">
        <v>46182</v>
      </c>
      <c r="E27" s="6">
        <f t="shared" si="0"/>
        <v>-1</v>
      </c>
      <c r="F27" s="7">
        <f t="shared" si="1"/>
        <v>-5361.5</v>
      </c>
    </row>
    <row r="28" spans="1:6" x14ac:dyDescent="0.25">
      <c r="A28" s="17" t="s">
        <v>35</v>
      </c>
      <c r="B28" s="8">
        <v>4200</v>
      </c>
      <c r="C28" s="9">
        <v>46203</v>
      </c>
      <c r="D28" s="9">
        <v>46184</v>
      </c>
      <c r="E28" s="6">
        <f t="shared" si="0"/>
        <v>-19</v>
      </c>
      <c r="F28" s="7">
        <f t="shared" si="1"/>
        <v>-79800</v>
      </c>
    </row>
    <row r="29" spans="1:6" x14ac:dyDescent="0.25">
      <c r="A29" s="17" t="s">
        <v>36</v>
      </c>
      <c r="B29" s="8">
        <v>2428.92</v>
      </c>
      <c r="C29" s="9">
        <v>46184</v>
      </c>
      <c r="D29" s="9">
        <v>46184</v>
      </c>
      <c r="E29" s="6">
        <f t="shared" si="0"/>
        <v>0</v>
      </c>
      <c r="F29" s="7">
        <f t="shared" si="1"/>
        <v>0</v>
      </c>
    </row>
    <row r="30" spans="1:6" x14ac:dyDescent="0.25">
      <c r="A30" s="17" t="s">
        <v>37</v>
      </c>
      <c r="B30" s="8">
        <v>906.52</v>
      </c>
      <c r="C30" s="9">
        <v>46197</v>
      </c>
      <c r="D30" s="9">
        <v>46184</v>
      </c>
      <c r="E30" s="6">
        <f t="shared" si="0"/>
        <v>-13</v>
      </c>
      <c r="F30" s="7">
        <f t="shared" si="1"/>
        <v>-11784.76</v>
      </c>
    </row>
    <row r="31" spans="1:6" x14ac:dyDescent="0.25">
      <c r="A31" s="17" t="s">
        <v>38</v>
      </c>
      <c r="B31" s="8"/>
      <c r="C31" s="9"/>
      <c r="D31" s="9"/>
      <c r="E31" s="6" t="str">
        <f t="shared" si="0"/>
        <v/>
      </c>
      <c r="F31" s="7" t="str">
        <f t="shared" si="1"/>
        <v/>
      </c>
    </row>
    <row r="32" spans="1:6" x14ac:dyDescent="0.25">
      <c r="A32" s="17" t="s">
        <v>39</v>
      </c>
      <c r="B32" s="8"/>
      <c r="C32" s="9"/>
      <c r="D32" s="9"/>
      <c r="E32" s="6" t="str">
        <f t="shared" si="0"/>
        <v/>
      </c>
      <c r="F32" s="7" t="str">
        <f t="shared" si="1"/>
        <v/>
      </c>
    </row>
    <row r="33" spans="1:6" x14ac:dyDescent="0.25">
      <c r="A33" s="17" t="s">
        <v>40</v>
      </c>
      <c r="B33" s="8"/>
      <c r="C33" s="9"/>
      <c r="D33" s="9"/>
      <c r="E33" s="6" t="str">
        <f t="shared" si="0"/>
        <v/>
      </c>
      <c r="F33" s="7" t="str">
        <f t="shared" si="1"/>
        <v/>
      </c>
    </row>
    <row r="34" spans="1:6" x14ac:dyDescent="0.25">
      <c r="A34" s="17" t="s">
        <v>41</v>
      </c>
      <c r="B34" s="8"/>
      <c r="C34" s="9"/>
      <c r="D34" s="9"/>
      <c r="E34" s="6" t="str">
        <f t="shared" si="0"/>
        <v/>
      </c>
      <c r="F34" s="7" t="str">
        <f t="shared" si="1"/>
        <v/>
      </c>
    </row>
    <row r="35" spans="1:6" x14ac:dyDescent="0.25">
      <c r="A35" s="17" t="s">
        <v>42</v>
      </c>
      <c r="B35" s="8"/>
      <c r="C35" s="9"/>
      <c r="D35" s="9"/>
      <c r="E35" s="6" t="str">
        <f t="shared" si="0"/>
        <v/>
      </c>
      <c r="F35" s="7" t="str">
        <f t="shared" si="1"/>
        <v/>
      </c>
    </row>
    <row r="36" spans="1:6" x14ac:dyDescent="0.25">
      <c r="A36" s="17" t="s">
        <v>43</v>
      </c>
      <c r="B36" s="8"/>
      <c r="C36" s="9"/>
      <c r="D36" s="9"/>
      <c r="E36" s="6" t="str">
        <f t="shared" si="0"/>
        <v/>
      </c>
      <c r="F36" s="7" t="str">
        <f t="shared" si="1"/>
        <v/>
      </c>
    </row>
    <row r="37" spans="1:6" x14ac:dyDescent="0.25">
      <c r="A37" s="17" t="s">
        <v>44</v>
      </c>
      <c r="B37" s="8"/>
      <c r="C37" s="9"/>
      <c r="D37" s="9"/>
      <c r="E37" s="6" t="str">
        <f t="shared" si="0"/>
        <v/>
      </c>
      <c r="F37" s="7" t="str">
        <f t="shared" si="1"/>
        <v/>
      </c>
    </row>
    <row r="38" spans="1:6" x14ac:dyDescent="0.25">
      <c r="A38" s="17" t="s">
        <v>45</v>
      </c>
      <c r="B38" s="8"/>
      <c r="C38" s="9"/>
      <c r="D38" s="9"/>
      <c r="E38" s="6" t="str">
        <f t="shared" si="0"/>
        <v/>
      </c>
      <c r="F38" s="7" t="str">
        <f t="shared" si="1"/>
        <v/>
      </c>
    </row>
    <row r="39" spans="1:6" x14ac:dyDescent="0.25">
      <c r="A39" s="17" t="s">
        <v>46</v>
      </c>
      <c r="B39" s="8"/>
      <c r="C39" s="9"/>
      <c r="D39" s="9"/>
      <c r="E39" s="6" t="str">
        <f t="shared" si="0"/>
        <v/>
      </c>
      <c r="F39" s="7" t="str">
        <f t="shared" si="1"/>
        <v/>
      </c>
    </row>
    <row r="40" spans="1:6" x14ac:dyDescent="0.25">
      <c r="A40" s="17" t="s">
        <v>47</v>
      </c>
      <c r="B40" s="8"/>
      <c r="C40" s="9"/>
      <c r="D40" s="9"/>
      <c r="E40" s="6" t="str">
        <f t="shared" si="0"/>
        <v/>
      </c>
      <c r="F40" s="7" t="str">
        <f t="shared" si="1"/>
        <v/>
      </c>
    </row>
    <row r="41" spans="1:6" ht="36" customHeight="1" x14ac:dyDescent="0.25">
      <c r="A41" s="10" t="s">
        <v>9</v>
      </c>
      <c r="B41" s="11">
        <f>SUM(B4:B40)</f>
        <v>79919.959999999992</v>
      </c>
      <c r="C41" s="12"/>
      <c r="D41" s="12"/>
      <c r="E41" s="13"/>
      <c r="F41" s="14">
        <f>SUM(F4:F40)</f>
        <v>11456155.98</v>
      </c>
    </row>
    <row r="42" spans="1:6" x14ac:dyDescent="0.25">
      <c r="A42"/>
      <c r="B42"/>
      <c r="C42"/>
      <c r="D42"/>
    </row>
    <row r="43" spans="1:6" x14ac:dyDescent="0.25">
      <c r="A43"/>
      <c r="B43"/>
      <c r="C43"/>
      <c r="D43"/>
    </row>
    <row r="44" spans="1:6" ht="15.75" x14ac:dyDescent="0.25">
      <c r="A44" s="48" t="s">
        <v>10</v>
      </c>
      <c r="B44" s="48"/>
      <c r="C44" s="48"/>
      <c r="D44" s="16">
        <f>IF(AND(F41&lt;&gt;"",B41&lt;&gt;0),F41/B41,"")</f>
        <v>143.34536678947288</v>
      </c>
    </row>
  </sheetData>
  <sheetProtection selectLockedCells="1" selectUnlockedCells="1"/>
  <mergeCells count="6">
    <mergeCell ref="F2:F3"/>
    <mergeCell ref="A44:C44"/>
    <mergeCell ref="A1:D1"/>
    <mergeCell ref="A2:A3"/>
    <mergeCell ref="C2:C3"/>
    <mergeCell ref="E2:E3"/>
  </mergeCells>
  <printOptions horizontalCentered="1"/>
  <pageMargins left="0.39374999999999999" right="0.39374999999999999" top="1.1812499999999999" bottom="0.78749999999999998" header="0.51180555555555551" footer="0.51180555555555551"/>
  <pageSetup paperSize="9" firstPageNumber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56"/>
  <sheetViews>
    <sheetView zoomScaleNormal="100" workbookViewId="0">
      <selection activeCell="B5" sqref="B5:B43"/>
    </sheetView>
  </sheetViews>
  <sheetFormatPr defaultColWidth="9.140625" defaultRowHeight="15" x14ac:dyDescent="0.25"/>
  <cols>
    <col min="1" max="1" width="12.42578125" style="1" customWidth="1"/>
    <col min="2" max="4" width="15.7109375" style="1" customWidth="1"/>
    <col min="5" max="5" width="11.5703125" style="1" customWidth="1"/>
    <col min="6" max="6" width="14.7109375" style="1" customWidth="1"/>
    <col min="7" max="16384" width="9.140625" style="1"/>
  </cols>
  <sheetData>
    <row r="1" spans="1:256" ht="24" customHeight="1" x14ac:dyDescent="0.25">
      <c r="A1" s="49" t="s">
        <v>0</v>
      </c>
      <c r="B1" s="49"/>
      <c r="C1" s="49"/>
      <c r="D1" s="49"/>
      <c r="E1" s="37"/>
      <c r="F1" s="38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</row>
    <row r="2" spans="1:256" ht="21.75" customHeight="1" x14ac:dyDescent="0.25">
      <c r="A2" s="50" t="s">
        <v>1</v>
      </c>
      <c r="B2" s="4" t="s">
        <v>2</v>
      </c>
      <c r="C2" s="51" t="s">
        <v>3</v>
      </c>
      <c r="D2" s="4" t="s">
        <v>4</v>
      </c>
      <c r="E2" s="52" t="s">
        <v>5</v>
      </c>
      <c r="F2" s="47" t="s">
        <v>6</v>
      </c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</row>
    <row r="3" spans="1:256" ht="21.75" customHeight="1" x14ac:dyDescent="0.25">
      <c r="A3" s="50"/>
      <c r="B3" s="5" t="s">
        <v>7</v>
      </c>
      <c r="C3" s="51"/>
      <c r="D3" s="5" t="s">
        <v>8</v>
      </c>
      <c r="E3" s="52"/>
      <c r="F3" s="47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</row>
    <row r="4" spans="1:256" x14ac:dyDescent="0.25">
      <c r="A4" s="17" t="s">
        <v>11</v>
      </c>
      <c r="B4" s="8">
        <v>541.67999999999995</v>
      </c>
      <c r="C4" s="9"/>
      <c r="D4" s="9"/>
      <c r="E4" s="6" t="str">
        <f t="shared" ref="E4:E53" si="0">IF(AND(C4&lt;&gt;"",D4&lt;&gt;""),D4-C4,"")</f>
        <v/>
      </c>
      <c r="F4" s="7" t="str">
        <f t="shared" ref="F4:F53" si="1">IF(AND(E4&lt;&gt;"",B4&lt;&gt;""),E4*B4,"")</f>
        <v/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</row>
    <row r="5" spans="1:256" x14ac:dyDescent="0.25">
      <c r="A5" s="17" t="s">
        <v>12</v>
      </c>
      <c r="B5" s="8"/>
      <c r="C5" s="9"/>
      <c r="D5" s="9"/>
      <c r="E5" s="6" t="str">
        <f t="shared" si="0"/>
        <v/>
      </c>
      <c r="F5" s="7" t="str">
        <f t="shared" si="1"/>
        <v/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</row>
    <row r="6" spans="1:256" x14ac:dyDescent="0.25">
      <c r="A6" s="17" t="s">
        <v>13</v>
      </c>
      <c r="B6" s="8"/>
      <c r="C6" s="9"/>
      <c r="D6" s="9"/>
      <c r="E6" s="6" t="str">
        <f t="shared" si="0"/>
        <v/>
      </c>
      <c r="F6" s="7" t="str">
        <f t="shared" si="1"/>
        <v/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</row>
    <row r="7" spans="1:256" x14ac:dyDescent="0.25">
      <c r="A7" s="17" t="s">
        <v>14</v>
      </c>
      <c r="B7" s="8"/>
      <c r="C7" s="9"/>
      <c r="D7" s="9"/>
      <c r="E7" s="6" t="str">
        <f t="shared" si="0"/>
        <v/>
      </c>
      <c r="F7" s="7" t="str">
        <f t="shared" si="1"/>
        <v/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</row>
    <row r="8" spans="1:256" x14ac:dyDescent="0.25">
      <c r="A8" s="17" t="s">
        <v>15</v>
      </c>
      <c r="B8" s="8"/>
      <c r="C8" s="9"/>
      <c r="D8" s="9"/>
      <c r="E8" s="6" t="str">
        <f t="shared" si="0"/>
        <v/>
      </c>
      <c r="F8" s="7" t="str">
        <f t="shared" si="1"/>
        <v/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</row>
    <row r="9" spans="1:256" x14ac:dyDescent="0.25">
      <c r="A9" s="17" t="s">
        <v>16</v>
      </c>
      <c r="B9" s="8"/>
      <c r="C9" s="9"/>
      <c r="D9" s="9"/>
      <c r="E9" s="6" t="str">
        <f t="shared" si="0"/>
        <v/>
      </c>
      <c r="F9" s="7" t="str">
        <f t="shared" si="1"/>
        <v/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</row>
    <row r="10" spans="1:256" x14ac:dyDescent="0.25">
      <c r="A10" s="17" t="s">
        <v>17</v>
      </c>
      <c r="B10" s="8"/>
      <c r="C10" s="9"/>
      <c r="D10" s="9"/>
      <c r="E10" s="6" t="str">
        <f t="shared" si="0"/>
        <v/>
      </c>
      <c r="F10" s="7" t="str">
        <f t="shared" si="1"/>
        <v/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</row>
    <row r="11" spans="1:256" x14ac:dyDescent="0.25">
      <c r="A11" s="17" t="s">
        <v>18</v>
      </c>
      <c r="B11" s="8"/>
      <c r="C11" s="9"/>
      <c r="D11" s="9"/>
      <c r="E11" s="6" t="str">
        <f t="shared" si="0"/>
        <v/>
      </c>
      <c r="F11" s="7" t="str">
        <f t="shared" si="1"/>
        <v/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</row>
    <row r="12" spans="1:256" x14ac:dyDescent="0.25">
      <c r="A12" s="17" t="s">
        <v>19</v>
      </c>
      <c r="B12" s="8"/>
      <c r="C12" s="9"/>
      <c r="D12" s="9"/>
      <c r="E12" s="6" t="str">
        <f t="shared" si="0"/>
        <v/>
      </c>
      <c r="F12" s="7" t="str">
        <f t="shared" si="1"/>
        <v/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</row>
    <row r="13" spans="1:256" x14ac:dyDescent="0.25">
      <c r="A13" s="17" t="s">
        <v>20</v>
      </c>
      <c r="B13" s="8"/>
      <c r="C13" s="9"/>
      <c r="D13" s="9"/>
      <c r="E13" s="6" t="str">
        <f t="shared" si="0"/>
        <v/>
      </c>
      <c r="F13" s="7" t="str">
        <f t="shared" si="1"/>
        <v/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</row>
    <row r="14" spans="1:256" x14ac:dyDescent="0.25">
      <c r="A14" s="17" t="s">
        <v>21</v>
      </c>
      <c r="B14" s="8"/>
      <c r="C14" s="9"/>
      <c r="D14" s="9"/>
      <c r="E14" s="6" t="str">
        <f t="shared" si="0"/>
        <v/>
      </c>
      <c r="F14" s="7" t="str">
        <f t="shared" si="1"/>
        <v/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</row>
    <row r="15" spans="1:256" x14ac:dyDescent="0.25">
      <c r="A15" s="17" t="s">
        <v>22</v>
      </c>
      <c r="B15" s="8"/>
      <c r="C15" s="9"/>
      <c r="D15" s="9"/>
      <c r="E15" s="6" t="str">
        <f t="shared" si="0"/>
        <v/>
      </c>
      <c r="F15" s="7" t="str">
        <f t="shared" si="1"/>
        <v/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</row>
    <row r="16" spans="1:256" x14ac:dyDescent="0.25">
      <c r="A16" s="17" t="s">
        <v>23</v>
      </c>
      <c r="B16" s="8"/>
      <c r="C16" s="9"/>
      <c r="D16" s="9"/>
      <c r="E16" s="6" t="str">
        <f>IF(AND(C16&lt;&gt;"",D16&lt;&gt;""),D16-C16,"")</f>
        <v/>
      </c>
      <c r="F16" s="7" t="str">
        <f t="shared" ref="F16:F22" si="2">IF(AND(E16&lt;&gt;"",B16&lt;&gt;""),E16*B16,"")</f>
        <v/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</row>
    <row r="17" spans="1:6" s="15" customFormat="1" ht="17.25" customHeight="1" x14ac:dyDescent="0.25">
      <c r="A17" s="17" t="s">
        <v>24</v>
      </c>
      <c r="B17" s="8"/>
      <c r="C17" s="9"/>
      <c r="D17" s="9"/>
      <c r="E17" s="6" t="str">
        <f>IF(AND(C17&lt;&gt;"",D17&lt;&gt;""),D17-C17,"")</f>
        <v/>
      </c>
      <c r="F17" s="7" t="str">
        <f t="shared" si="2"/>
        <v/>
      </c>
    </row>
    <row r="18" spans="1:6" s="15" customFormat="1" ht="17.25" customHeight="1" x14ac:dyDescent="0.25">
      <c r="A18" s="17" t="s">
        <v>25</v>
      </c>
      <c r="B18" s="8"/>
      <c r="C18" s="9"/>
      <c r="D18" s="9"/>
      <c r="E18" s="6" t="str">
        <f t="shared" ref="E18:E20" si="3">IF(AND(C18&lt;&gt;"",D18&lt;&gt;""),D18-C18,"")</f>
        <v/>
      </c>
      <c r="F18" s="7" t="str">
        <f t="shared" si="2"/>
        <v/>
      </c>
    </row>
    <row r="19" spans="1:6" s="15" customFormat="1" ht="17.25" customHeight="1" x14ac:dyDescent="0.25">
      <c r="A19" s="17" t="s">
        <v>26</v>
      </c>
      <c r="B19" s="8"/>
      <c r="C19" s="9"/>
      <c r="D19" s="9"/>
      <c r="E19" s="6" t="str">
        <f t="shared" si="3"/>
        <v/>
      </c>
      <c r="F19" s="7" t="str">
        <f t="shared" si="2"/>
        <v/>
      </c>
    </row>
    <row r="20" spans="1:6" s="15" customFormat="1" ht="17.25" customHeight="1" x14ac:dyDescent="0.25">
      <c r="A20" s="17" t="s">
        <v>27</v>
      </c>
      <c r="B20" s="8"/>
      <c r="C20" s="9"/>
      <c r="D20" s="9"/>
      <c r="E20" s="6" t="str">
        <f t="shared" si="3"/>
        <v/>
      </c>
      <c r="F20" s="7" t="str">
        <f t="shared" si="2"/>
        <v/>
      </c>
    </row>
    <row r="21" spans="1:6" s="15" customFormat="1" ht="17.25" customHeight="1" x14ac:dyDescent="0.25">
      <c r="A21" s="17" t="s">
        <v>28</v>
      </c>
      <c r="B21" s="8"/>
      <c r="C21" s="9"/>
      <c r="D21" s="9"/>
      <c r="E21" s="6" t="str">
        <f>IF(AND(C21&lt;&gt;"",D21&lt;&gt;""),D21-C21,"")</f>
        <v/>
      </c>
      <c r="F21" s="7" t="str">
        <f t="shared" si="2"/>
        <v/>
      </c>
    </row>
    <row r="22" spans="1:6" s="15" customFormat="1" ht="17.25" customHeight="1" x14ac:dyDescent="0.25">
      <c r="A22" s="17" t="s">
        <v>29</v>
      </c>
      <c r="B22" s="8"/>
      <c r="C22" s="9"/>
      <c r="D22" s="9"/>
      <c r="E22" s="6" t="str">
        <f>IF(AND(C22&lt;&gt;"",D22&lt;&gt;""),D22-C22,"")</f>
        <v/>
      </c>
      <c r="F22" s="7" t="str">
        <f t="shared" si="2"/>
        <v/>
      </c>
    </row>
    <row r="23" spans="1:6" x14ac:dyDescent="0.25">
      <c r="A23" s="17" t="s">
        <v>30</v>
      </c>
      <c r="B23" s="8"/>
      <c r="C23" s="9"/>
      <c r="D23" s="9"/>
      <c r="E23" s="6" t="str">
        <f t="shared" si="0"/>
        <v/>
      </c>
      <c r="F23" s="7" t="str">
        <f t="shared" si="1"/>
        <v/>
      </c>
    </row>
    <row r="24" spans="1:6" x14ac:dyDescent="0.25">
      <c r="A24" s="17" t="s">
        <v>31</v>
      </c>
      <c r="B24" s="8"/>
      <c r="C24" s="9"/>
      <c r="D24" s="9"/>
      <c r="E24" s="6" t="str">
        <f t="shared" si="0"/>
        <v/>
      </c>
      <c r="F24" s="7" t="str">
        <f t="shared" si="1"/>
        <v/>
      </c>
    </row>
    <row r="25" spans="1:6" x14ac:dyDescent="0.25">
      <c r="A25" s="17" t="s">
        <v>32</v>
      </c>
      <c r="B25" s="8"/>
      <c r="C25" s="9"/>
      <c r="D25" s="9"/>
      <c r="E25" s="6" t="str">
        <f t="shared" si="0"/>
        <v/>
      </c>
      <c r="F25" s="7" t="str">
        <f t="shared" si="1"/>
        <v/>
      </c>
    </row>
    <row r="26" spans="1:6" x14ac:dyDescent="0.25">
      <c r="A26" s="17" t="s">
        <v>33</v>
      </c>
      <c r="B26" s="8"/>
      <c r="C26" s="9"/>
      <c r="D26" s="9"/>
      <c r="E26" s="6" t="str">
        <f t="shared" si="0"/>
        <v/>
      </c>
      <c r="F26" s="7" t="str">
        <f t="shared" si="1"/>
        <v/>
      </c>
    </row>
    <row r="27" spans="1:6" x14ac:dyDescent="0.25">
      <c r="A27" s="17" t="s">
        <v>34</v>
      </c>
      <c r="B27" s="8"/>
      <c r="C27" s="9"/>
      <c r="D27" s="9"/>
      <c r="E27" s="6" t="str">
        <f t="shared" si="0"/>
        <v/>
      </c>
      <c r="F27" s="7" t="str">
        <f t="shared" si="1"/>
        <v/>
      </c>
    </row>
    <row r="28" spans="1:6" x14ac:dyDescent="0.25">
      <c r="A28" s="17" t="s">
        <v>35</v>
      </c>
      <c r="B28" s="8"/>
      <c r="C28" s="9"/>
      <c r="D28" s="9"/>
      <c r="E28" s="6" t="str">
        <f t="shared" si="0"/>
        <v/>
      </c>
      <c r="F28" s="7" t="str">
        <f t="shared" si="1"/>
        <v/>
      </c>
    </row>
    <row r="29" spans="1:6" x14ac:dyDescent="0.25">
      <c r="A29" s="17" t="s">
        <v>36</v>
      </c>
      <c r="B29" s="8"/>
      <c r="C29" s="9"/>
      <c r="D29" s="9"/>
      <c r="E29" s="6" t="str">
        <f t="shared" si="0"/>
        <v/>
      </c>
      <c r="F29" s="7" t="str">
        <f t="shared" si="1"/>
        <v/>
      </c>
    </row>
    <row r="30" spans="1:6" x14ac:dyDescent="0.25">
      <c r="A30" s="17" t="s">
        <v>37</v>
      </c>
      <c r="B30" s="8"/>
      <c r="C30" s="9"/>
      <c r="D30" s="9"/>
      <c r="E30" s="6" t="str">
        <f t="shared" si="0"/>
        <v/>
      </c>
      <c r="F30" s="7" t="str">
        <f t="shared" si="1"/>
        <v/>
      </c>
    </row>
    <row r="31" spans="1:6" x14ac:dyDescent="0.25">
      <c r="A31" s="17" t="s">
        <v>38</v>
      </c>
      <c r="B31" s="8"/>
      <c r="C31" s="9"/>
      <c r="D31" s="9"/>
      <c r="E31" s="6" t="str">
        <f t="shared" ref="E31" si="4">IF(AND(C31&lt;&gt;"",D31&lt;&gt;""),D31-C31,"")</f>
        <v/>
      </c>
      <c r="F31" s="7" t="str">
        <f t="shared" ref="F31" si="5">IF(AND(E31&lt;&gt;"",B31&lt;&gt;""),E31*B31,"")</f>
        <v/>
      </c>
    </row>
    <row r="32" spans="1:6" x14ac:dyDescent="0.25">
      <c r="A32" s="17" t="s">
        <v>39</v>
      </c>
      <c r="B32" s="8"/>
      <c r="C32" s="9"/>
      <c r="D32" s="9"/>
      <c r="E32" s="6" t="str">
        <f t="shared" ref="E32" si="6">IF(AND(C32&lt;&gt;"",D32&lt;&gt;""),D32-C32,"")</f>
        <v/>
      </c>
      <c r="F32" s="7" t="str">
        <f t="shared" ref="F32" si="7">IF(AND(E32&lt;&gt;"",B32&lt;&gt;""),E32*B32,"")</f>
        <v/>
      </c>
    </row>
    <row r="33" spans="1:6" x14ac:dyDescent="0.25">
      <c r="A33" s="17" t="s">
        <v>40</v>
      </c>
      <c r="B33" s="8"/>
      <c r="C33" s="9"/>
      <c r="D33" s="9"/>
      <c r="E33" s="6" t="str">
        <f t="shared" si="0"/>
        <v/>
      </c>
      <c r="F33" s="7" t="str">
        <f t="shared" si="1"/>
        <v/>
      </c>
    </row>
    <row r="34" spans="1:6" x14ac:dyDescent="0.25">
      <c r="A34" s="17" t="s">
        <v>41</v>
      </c>
      <c r="B34" s="8"/>
      <c r="C34" s="9"/>
      <c r="D34" s="9"/>
      <c r="E34" s="6" t="str">
        <f t="shared" ref="E34:E36" si="8">IF(AND(C34&lt;&gt;"",D34&lt;&gt;""),D34-C34,"")</f>
        <v/>
      </c>
      <c r="F34" s="7" t="str">
        <f t="shared" ref="F34:F36" si="9">IF(AND(E34&lt;&gt;"",B34&lt;&gt;""),E34*B34,"")</f>
        <v/>
      </c>
    </row>
    <row r="35" spans="1:6" x14ac:dyDescent="0.25">
      <c r="A35" s="17" t="s">
        <v>42</v>
      </c>
      <c r="B35" s="8"/>
      <c r="C35" s="9"/>
      <c r="D35" s="9"/>
      <c r="E35" s="6" t="str">
        <f t="shared" si="8"/>
        <v/>
      </c>
      <c r="F35" s="7" t="str">
        <f t="shared" si="9"/>
        <v/>
      </c>
    </row>
    <row r="36" spans="1:6" x14ac:dyDescent="0.25">
      <c r="A36" s="17" t="s">
        <v>43</v>
      </c>
      <c r="B36" s="8"/>
      <c r="C36" s="9"/>
      <c r="D36" s="9"/>
      <c r="E36" s="6" t="str">
        <f t="shared" si="8"/>
        <v/>
      </c>
      <c r="F36" s="7" t="str">
        <f t="shared" si="9"/>
        <v/>
      </c>
    </row>
    <row r="37" spans="1:6" x14ac:dyDescent="0.25">
      <c r="A37" s="17" t="s">
        <v>44</v>
      </c>
      <c r="B37" s="8"/>
      <c r="C37" s="9"/>
      <c r="D37" s="9"/>
      <c r="E37" s="6" t="str">
        <f t="shared" si="0"/>
        <v/>
      </c>
      <c r="F37" s="7" t="str">
        <f t="shared" si="1"/>
        <v/>
      </c>
    </row>
    <row r="38" spans="1:6" x14ac:dyDescent="0.25">
      <c r="A38" s="17" t="s">
        <v>45</v>
      </c>
      <c r="B38" s="8"/>
      <c r="C38" s="9"/>
      <c r="D38" s="9"/>
      <c r="E38" s="6" t="str">
        <f t="shared" si="0"/>
        <v/>
      </c>
      <c r="F38" s="7" t="str">
        <f t="shared" si="1"/>
        <v/>
      </c>
    </row>
    <row r="39" spans="1:6" x14ac:dyDescent="0.25">
      <c r="A39" s="17" t="s">
        <v>46</v>
      </c>
      <c r="B39" s="8"/>
      <c r="C39" s="9"/>
      <c r="D39" s="9"/>
      <c r="E39" s="6" t="str">
        <f t="shared" ref="E39" si="10">IF(AND(C39&lt;&gt;"",D39&lt;&gt;""),D39-C39,"")</f>
        <v/>
      </c>
      <c r="F39" s="7" t="str">
        <f t="shared" ref="F39" si="11">IF(AND(E39&lt;&gt;"",B39&lt;&gt;""),E39*B39,"")</f>
        <v/>
      </c>
    </row>
    <row r="40" spans="1:6" x14ac:dyDescent="0.25">
      <c r="A40" s="17" t="s">
        <v>47</v>
      </c>
      <c r="B40" s="8"/>
      <c r="C40" s="9"/>
      <c r="D40" s="9"/>
      <c r="E40" s="6" t="str">
        <f t="shared" ref="E40:E42" si="12">IF(AND(C40&lt;&gt;"",D40&lt;&gt;""),D40-C40,"")</f>
        <v/>
      </c>
      <c r="F40" s="7" t="str">
        <f t="shared" ref="F40:F42" si="13">IF(AND(E40&lt;&gt;"",B40&lt;&gt;""),E40*B40,"")</f>
        <v/>
      </c>
    </row>
    <row r="41" spans="1:6" ht="12.75" customHeight="1" x14ac:dyDescent="0.25">
      <c r="A41" s="17" t="s">
        <v>48</v>
      </c>
      <c r="B41" s="8"/>
      <c r="C41" s="9"/>
      <c r="D41" s="9"/>
      <c r="E41" s="6" t="str">
        <f t="shared" si="12"/>
        <v/>
      </c>
      <c r="F41" s="7" t="str">
        <f t="shared" si="13"/>
        <v/>
      </c>
    </row>
    <row r="42" spans="1:6" ht="12.75" customHeight="1" x14ac:dyDescent="0.25">
      <c r="A42" s="17" t="s">
        <v>49</v>
      </c>
      <c r="B42" s="8"/>
      <c r="C42" s="9"/>
      <c r="D42" s="9"/>
      <c r="E42" s="6" t="str">
        <f t="shared" si="12"/>
        <v/>
      </c>
      <c r="F42" s="7" t="str">
        <f t="shared" si="13"/>
        <v/>
      </c>
    </row>
    <row r="43" spans="1:6" ht="12.75" customHeight="1" x14ac:dyDescent="0.25">
      <c r="A43" s="17" t="s">
        <v>50</v>
      </c>
      <c r="B43" s="8"/>
      <c r="C43" s="9"/>
      <c r="D43" s="9"/>
      <c r="E43" s="6" t="str">
        <f t="shared" si="0"/>
        <v/>
      </c>
      <c r="F43" s="7" t="str">
        <f t="shared" si="1"/>
        <v/>
      </c>
    </row>
    <row r="44" spans="1:6" hidden="1" x14ac:dyDescent="0.25">
      <c r="A44" s="17" t="s">
        <v>36</v>
      </c>
      <c r="B44" s="8">
        <v>0</v>
      </c>
      <c r="C44" s="9"/>
      <c r="D44" s="9"/>
      <c r="E44" s="6" t="str">
        <f t="shared" si="0"/>
        <v/>
      </c>
      <c r="F44" s="7" t="str">
        <f t="shared" si="1"/>
        <v/>
      </c>
    </row>
    <row r="45" spans="1:6" hidden="1" x14ac:dyDescent="0.25">
      <c r="A45" s="17" t="s">
        <v>37</v>
      </c>
      <c r="B45" s="8">
        <v>0</v>
      </c>
      <c r="C45" s="9"/>
      <c r="D45" s="9"/>
      <c r="E45" s="6" t="str">
        <f t="shared" si="0"/>
        <v/>
      </c>
      <c r="F45" s="7" t="str">
        <f t="shared" si="1"/>
        <v/>
      </c>
    </row>
    <row r="46" spans="1:6" hidden="1" x14ac:dyDescent="0.25">
      <c r="A46" s="17" t="s">
        <v>38</v>
      </c>
      <c r="B46" s="8">
        <v>0</v>
      </c>
      <c r="C46" s="9"/>
      <c r="D46" s="9"/>
      <c r="E46" s="6" t="str">
        <f t="shared" si="0"/>
        <v/>
      </c>
      <c r="F46" s="7" t="str">
        <f t="shared" si="1"/>
        <v/>
      </c>
    </row>
    <row r="47" spans="1:6" hidden="1" x14ac:dyDescent="0.25">
      <c r="A47" s="17" t="s">
        <v>39</v>
      </c>
      <c r="B47" s="8">
        <v>0</v>
      </c>
      <c r="C47" s="9"/>
      <c r="D47" s="9"/>
      <c r="E47" s="6" t="str">
        <f t="shared" si="0"/>
        <v/>
      </c>
      <c r="F47" s="7" t="str">
        <f t="shared" si="1"/>
        <v/>
      </c>
    </row>
    <row r="48" spans="1:6" hidden="1" x14ac:dyDescent="0.25">
      <c r="A48" s="17" t="s">
        <v>40</v>
      </c>
      <c r="B48" s="8">
        <v>0</v>
      </c>
      <c r="C48" s="9"/>
      <c r="D48" s="9"/>
      <c r="E48" s="6" t="str">
        <f t="shared" si="0"/>
        <v/>
      </c>
      <c r="F48" s="7" t="str">
        <f t="shared" si="1"/>
        <v/>
      </c>
    </row>
    <row r="49" spans="1:6" hidden="1" x14ac:dyDescent="0.25">
      <c r="A49" s="17" t="s">
        <v>41</v>
      </c>
      <c r="B49" s="8">
        <v>0</v>
      </c>
      <c r="C49" s="9"/>
      <c r="D49" s="9"/>
      <c r="E49" s="6" t="str">
        <f t="shared" si="0"/>
        <v/>
      </c>
      <c r="F49" s="7" t="str">
        <f t="shared" si="1"/>
        <v/>
      </c>
    </row>
    <row r="50" spans="1:6" hidden="1" x14ac:dyDescent="0.25">
      <c r="A50" s="17" t="s">
        <v>42</v>
      </c>
      <c r="B50" s="8">
        <v>0</v>
      </c>
      <c r="C50" s="9"/>
      <c r="D50" s="9"/>
      <c r="E50" s="6" t="str">
        <f t="shared" si="0"/>
        <v/>
      </c>
      <c r="F50" s="7" t="str">
        <f t="shared" si="1"/>
        <v/>
      </c>
    </row>
    <row r="51" spans="1:6" hidden="1" x14ac:dyDescent="0.25">
      <c r="A51" s="17" t="s">
        <v>43</v>
      </c>
      <c r="B51" s="8">
        <v>0</v>
      </c>
      <c r="C51" s="9"/>
      <c r="D51" s="9"/>
      <c r="E51" s="6" t="str">
        <f t="shared" si="0"/>
        <v/>
      </c>
      <c r="F51" s="7" t="str">
        <f t="shared" si="1"/>
        <v/>
      </c>
    </row>
    <row r="52" spans="1:6" hidden="1" x14ac:dyDescent="0.25">
      <c r="A52" s="17" t="s">
        <v>44</v>
      </c>
      <c r="B52" s="8">
        <v>0</v>
      </c>
      <c r="C52" s="9"/>
      <c r="D52" s="9"/>
      <c r="E52" s="6" t="str">
        <f t="shared" si="0"/>
        <v/>
      </c>
      <c r="F52" s="7" t="str">
        <f t="shared" si="1"/>
        <v/>
      </c>
    </row>
    <row r="53" spans="1:6" ht="1.5" customHeight="1" x14ac:dyDescent="0.25">
      <c r="A53" s="17" t="s">
        <v>45</v>
      </c>
      <c r="B53" s="8">
        <v>0</v>
      </c>
      <c r="C53" s="9"/>
      <c r="D53" s="9"/>
      <c r="E53" s="6" t="str">
        <f t="shared" si="0"/>
        <v/>
      </c>
      <c r="F53" s="7" t="str">
        <f t="shared" si="1"/>
        <v/>
      </c>
    </row>
    <row r="54" spans="1:6" ht="36" customHeight="1" x14ac:dyDescent="0.25">
      <c r="A54" s="10" t="s">
        <v>9</v>
      </c>
      <c r="B54" s="11">
        <f>SUM(B4:B53)</f>
        <v>541.67999999999995</v>
      </c>
      <c r="C54" s="12"/>
      <c r="D54" s="12"/>
      <c r="E54" s="13"/>
      <c r="F54" s="14">
        <f>SUM(F4:F53)</f>
        <v>0</v>
      </c>
    </row>
    <row r="55" spans="1:6" x14ac:dyDescent="0.25">
      <c r="A55"/>
      <c r="B55"/>
      <c r="C55"/>
      <c r="D55"/>
    </row>
    <row r="56" spans="1:6" ht="15.75" x14ac:dyDescent="0.25">
      <c r="A56" s="48" t="s">
        <v>10</v>
      </c>
      <c r="B56" s="48"/>
      <c r="C56" s="48"/>
      <c r="D56" s="16">
        <f>IF(AND(F54&lt;&gt;"",B54&lt;&gt;0),F54/B54,"")</f>
        <v>0</v>
      </c>
    </row>
  </sheetData>
  <mergeCells count="6">
    <mergeCell ref="F2:F3"/>
    <mergeCell ref="A56:C56"/>
    <mergeCell ref="A1:D1"/>
    <mergeCell ref="A2:A3"/>
    <mergeCell ref="C2:C3"/>
    <mergeCell ref="E2:E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2B461-85B0-4DAC-AA92-BA1337ADEA29}">
  <dimension ref="A1:F42"/>
  <sheetViews>
    <sheetView workbookViewId="0">
      <selection activeCell="L10" sqref="L10"/>
    </sheetView>
  </sheetViews>
  <sheetFormatPr defaultRowHeight="15" x14ac:dyDescent="0.25"/>
  <cols>
    <col min="2" max="2" width="15.140625" customWidth="1"/>
    <col min="3" max="3" width="14.5703125" customWidth="1"/>
    <col min="4" max="4" width="18.7109375" customWidth="1"/>
    <col min="5" max="5" width="18.140625" customWidth="1"/>
    <col min="6" max="6" width="19.85546875" customWidth="1"/>
  </cols>
  <sheetData>
    <row r="1" spans="1:6" x14ac:dyDescent="0.25">
      <c r="A1" s="49" t="s">
        <v>0</v>
      </c>
      <c r="B1" s="49"/>
      <c r="C1" s="49"/>
      <c r="D1" s="49"/>
      <c r="E1" s="2"/>
      <c r="F1" s="3"/>
    </row>
    <row r="2" spans="1:6" x14ac:dyDescent="0.25">
      <c r="A2" s="50" t="s">
        <v>1</v>
      </c>
      <c r="B2" s="4" t="s">
        <v>2</v>
      </c>
      <c r="C2" s="51" t="s">
        <v>3</v>
      </c>
      <c r="D2" s="4" t="s">
        <v>4</v>
      </c>
      <c r="E2" s="52" t="s">
        <v>5</v>
      </c>
      <c r="F2" s="47" t="s">
        <v>6</v>
      </c>
    </row>
    <row r="3" spans="1:6" x14ac:dyDescent="0.25">
      <c r="A3" s="50"/>
      <c r="B3" s="5" t="s">
        <v>7</v>
      </c>
      <c r="C3" s="51"/>
      <c r="D3" s="5" t="s">
        <v>8</v>
      </c>
      <c r="E3" s="52"/>
      <c r="F3" s="47"/>
    </row>
    <row r="4" spans="1:6" x14ac:dyDescent="0.25">
      <c r="A4" s="17" t="s">
        <v>11</v>
      </c>
      <c r="B4" s="8"/>
      <c r="C4" s="9"/>
      <c r="D4" s="9"/>
      <c r="E4" s="6" t="str">
        <f t="shared" ref="E4:E38" si="0">IF(AND(C4&lt;&gt;"",D4&lt;&gt;""),D4-C4,"")</f>
        <v/>
      </c>
      <c r="F4" s="7" t="str">
        <f t="shared" ref="F4:F38" si="1">IF(AND(E4&lt;&gt;"",B4&lt;&gt;""),E4*B4,"")</f>
        <v/>
      </c>
    </row>
    <row r="5" spans="1:6" x14ac:dyDescent="0.25">
      <c r="A5" s="17" t="s">
        <v>12</v>
      </c>
      <c r="B5" s="8"/>
      <c r="C5" s="9"/>
      <c r="D5" s="9"/>
      <c r="E5" s="6" t="str">
        <f t="shared" si="0"/>
        <v/>
      </c>
      <c r="F5" s="7" t="str">
        <f t="shared" si="1"/>
        <v/>
      </c>
    </row>
    <row r="6" spans="1:6" x14ac:dyDescent="0.25">
      <c r="A6" s="17" t="s">
        <v>13</v>
      </c>
      <c r="B6" s="8"/>
      <c r="C6" s="9"/>
      <c r="D6" s="9"/>
      <c r="E6" s="6" t="str">
        <f t="shared" si="0"/>
        <v/>
      </c>
      <c r="F6" s="7" t="str">
        <f t="shared" si="1"/>
        <v/>
      </c>
    </row>
    <row r="7" spans="1:6" x14ac:dyDescent="0.25">
      <c r="A7" s="17" t="s">
        <v>14</v>
      </c>
      <c r="B7" s="44"/>
      <c r="C7" s="45"/>
      <c r="D7" s="45"/>
      <c r="E7" s="6" t="str">
        <f t="shared" si="0"/>
        <v/>
      </c>
      <c r="F7" s="7" t="str">
        <f t="shared" si="1"/>
        <v/>
      </c>
    </row>
    <row r="8" spans="1:6" x14ac:dyDescent="0.25">
      <c r="A8" s="17" t="s">
        <v>15</v>
      </c>
      <c r="B8" s="8"/>
      <c r="C8" s="9"/>
      <c r="D8" s="9"/>
      <c r="E8" s="6" t="str">
        <f t="shared" si="0"/>
        <v/>
      </c>
      <c r="F8" s="7" t="str">
        <f t="shared" si="1"/>
        <v/>
      </c>
    </row>
    <row r="9" spans="1:6" x14ac:dyDescent="0.25">
      <c r="A9" s="17" t="s">
        <v>16</v>
      </c>
      <c r="B9" s="8"/>
      <c r="C9" s="9"/>
      <c r="D9" s="9"/>
      <c r="E9" s="6" t="str">
        <f t="shared" si="0"/>
        <v/>
      </c>
      <c r="F9" s="7" t="str">
        <f t="shared" si="1"/>
        <v/>
      </c>
    </row>
    <row r="10" spans="1:6" x14ac:dyDescent="0.25">
      <c r="A10" s="17" t="s">
        <v>17</v>
      </c>
      <c r="B10" s="8"/>
      <c r="C10" s="9"/>
      <c r="D10" s="9"/>
      <c r="E10" s="6" t="str">
        <f t="shared" si="0"/>
        <v/>
      </c>
      <c r="F10" s="7" t="str">
        <f t="shared" si="1"/>
        <v/>
      </c>
    </row>
    <row r="11" spans="1:6" x14ac:dyDescent="0.25">
      <c r="A11" s="17" t="s">
        <v>18</v>
      </c>
      <c r="B11" s="8"/>
      <c r="C11" s="9"/>
      <c r="D11" s="9"/>
      <c r="E11" s="6" t="str">
        <f t="shared" si="0"/>
        <v/>
      </c>
      <c r="F11" s="7" t="str">
        <f t="shared" si="1"/>
        <v/>
      </c>
    </row>
    <row r="12" spans="1:6" x14ac:dyDescent="0.25">
      <c r="A12" s="17" t="s">
        <v>19</v>
      </c>
      <c r="B12" s="8"/>
      <c r="C12" s="9"/>
      <c r="D12" s="9"/>
      <c r="E12" s="6" t="str">
        <f t="shared" si="0"/>
        <v/>
      </c>
      <c r="F12" s="7" t="str">
        <f t="shared" si="1"/>
        <v/>
      </c>
    </row>
    <row r="13" spans="1:6" x14ac:dyDescent="0.25">
      <c r="A13" s="17" t="s">
        <v>20</v>
      </c>
      <c r="B13" s="8"/>
      <c r="C13" s="9"/>
      <c r="D13" s="9"/>
      <c r="E13" s="6" t="str">
        <f>IF(AND(C13&lt;&gt;"",D13&lt;&gt;""),D13-C13,"")</f>
        <v/>
      </c>
      <c r="F13" s="7" t="str">
        <f>IF(AND(E13&lt;&gt;"",B13&lt;&gt;""),E13*B13,"")</f>
        <v/>
      </c>
    </row>
    <row r="14" spans="1:6" x14ac:dyDescent="0.25">
      <c r="A14" s="17" t="s">
        <v>21</v>
      </c>
      <c r="B14" s="8"/>
      <c r="C14" s="9"/>
      <c r="D14" s="9"/>
      <c r="E14" s="6" t="str">
        <f>IF(AND(C14&lt;&gt;"",D14&lt;&gt;""),D14-C14,"")</f>
        <v/>
      </c>
      <c r="F14" s="7" t="str">
        <f>IF(AND(E14&lt;&gt;"",B14&lt;&gt;""),E14*B14,"")</f>
        <v/>
      </c>
    </row>
    <row r="15" spans="1:6" x14ac:dyDescent="0.25">
      <c r="A15" s="17" t="s">
        <v>22</v>
      </c>
      <c r="B15" s="8"/>
      <c r="C15" s="9"/>
      <c r="D15" s="9"/>
      <c r="E15" s="6" t="str">
        <f>IF(AND(C15&lt;&gt;"",D15&lt;&gt;""),D15-C15,"")</f>
        <v/>
      </c>
      <c r="F15" s="7" t="str">
        <f>IF(AND(E15&lt;&gt;"",B15&lt;&gt;""),E15*B15,"")</f>
        <v/>
      </c>
    </row>
    <row r="16" spans="1:6" x14ac:dyDescent="0.25">
      <c r="A16" s="17" t="s">
        <v>23</v>
      </c>
      <c r="B16" s="8"/>
      <c r="C16" s="9"/>
      <c r="D16" s="9"/>
      <c r="E16" s="6" t="str">
        <f t="shared" ref="E16:E37" si="2">IF(AND(C16&lt;&gt;"",D16&lt;&gt;""),D16-C16,"")</f>
        <v/>
      </c>
      <c r="F16" s="7" t="str">
        <f t="shared" ref="F16:F18" si="3">IF(AND(E16&lt;&gt;"",B16&lt;&gt;""),E16*B16,"")</f>
        <v/>
      </c>
    </row>
    <row r="17" spans="1:6" x14ac:dyDescent="0.25">
      <c r="A17" s="17" t="s">
        <v>24</v>
      </c>
      <c r="B17" s="8"/>
      <c r="C17" s="9"/>
      <c r="D17" s="9"/>
      <c r="E17" s="6" t="str">
        <f t="shared" si="2"/>
        <v/>
      </c>
      <c r="F17" s="7" t="str">
        <f t="shared" si="3"/>
        <v/>
      </c>
    </row>
    <row r="18" spans="1:6" x14ac:dyDescent="0.25">
      <c r="A18" s="17" t="s">
        <v>25</v>
      </c>
      <c r="B18" s="8"/>
      <c r="C18" s="9"/>
      <c r="D18" s="9"/>
      <c r="E18" s="6" t="str">
        <f t="shared" si="2"/>
        <v/>
      </c>
      <c r="F18" s="7" t="str">
        <f t="shared" si="3"/>
        <v/>
      </c>
    </row>
    <row r="19" spans="1:6" s="34" customFormat="1" x14ac:dyDescent="0.25">
      <c r="A19" s="46" t="s">
        <v>26</v>
      </c>
      <c r="B19" s="44"/>
      <c r="C19" s="45"/>
      <c r="D19" s="45"/>
      <c r="E19" s="6" t="str">
        <f t="shared" si="2"/>
        <v/>
      </c>
      <c r="F19" s="7" t="str">
        <f t="shared" ref="F19:F37" si="4">IF(AND(E19&lt;&gt;"",B19&lt;&gt;""),E19*B19,"")</f>
        <v/>
      </c>
    </row>
    <row r="20" spans="1:6" x14ac:dyDescent="0.25">
      <c r="A20" s="17" t="s">
        <v>27</v>
      </c>
      <c r="B20" s="8"/>
      <c r="C20" s="9"/>
      <c r="D20" s="9"/>
      <c r="E20" s="6" t="str">
        <f t="shared" si="2"/>
        <v/>
      </c>
      <c r="F20" s="7" t="str">
        <f t="shared" si="4"/>
        <v/>
      </c>
    </row>
    <row r="21" spans="1:6" x14ac:dyDescent="0.25">
      <c r="A21" s="17" t="s">
        <v>28</v>
      </c>
      <c r="B21" s="8"/>
      <c r="C21" s="9"/>
      <c r="D21" s="9"/>
      <c r="E21" s="6" t="str">
        <f t="shared" si="2"/>
        <v/>
      </c>
      <c r="F21" s="7" t="str">
        <f t="shared" si="4"/>
        <v/>
      </c>
    </row>
    <row r="22" spans="1:6" x14ac:dyDescent="0.25">
      <c r="A22" s="17" t="s">
        <v>29</v>
      </c>
      <c r="B22" s="8"/>
      <c r="C22" s="9"/>
      <c r="D22" s="9"/>
      <c r="E22" s="6" t="str">
        <f t="shared" si="2"/>
        <v/>
      </c>
      <c r="F22" s="7" t="str">
        <f t="shared" si="4"/>
        <v/>
      </c>
    </row>
    <row r="23" spans="1:6" x14ac:dyDescent="0.25">
      <c r="A23" s="17" t="s">
        <v>30</v>
      </c>
      <c r="B23" s="8"/>
      <c r="C23" s="9"/>
      <c r="D23" s="9"/>
      <c r="E23" s="6" t="str">
        <f t="shared" si="2"/>
        <v/>
      </c>
      <c r="F23" s="7" t="str">
        <f t="shared" si="4"/>
        <v/>
      </c>
    </row>
    <row r="24" spans="1:6" x14ac:dyDescent="0.25">
      <c r="A24" s="17" t="s">
        <v>31</v>
      </c>
      <c r="B24" s="8"/>
      <c r="C24" s="9"/>
      <c r="D24" s="9"/>
      <c r="E24" s="6" t="str">
        <f t="shared" si="2"/>
        <v/>
      </c>
      <c r="F24" s="7" t="str">
        <f t="shared" si="4"/>
        <v/>
      </c>
    </row>
    <row r="25" spans="1:6" x14ac:dyDescent="0.25">
      <c r="A25" s="17" t="s">
        <v>32</v>
      </c>
      <c r="B25" s="8"/>
      <c r="C25" s="9"/>
      <c r="D25" s="9"/>
      <c r="E25" s="6" t="str">
        <f t="shared" si="2"/>
        <v/>
      </c>
      <c r="F25" s="7" t="str">
        <f t="shared" si="4"/>
        <v/>
      </c>
    </row>
    <row r="26" spans="1:6" x14ac:dyDescent="0.25">
      <c r="A26" s="17" t="s">
        <v>33</v>
      </c>
      <c r="B26" s="8"/>
      <c r="C26" s="9"/>
      <c r="D26" s="9"/>
      <c r="E26" s="6" t="str">
        <f t="shared" si="2"/>
        <v/>
      </c>
      <c r="F26" s="7" t="str">
        <f t="shared" si="4"/>
        <v/>
      </c>
    </row>
    <row r="27" spans="1:6" x14ac:dyDescent="0.25">
      <c r="A27" s="17" t="s">
        <v>34</v>
      </c>
      <c r="B27" s="8"/>
      <c r="C27" s="9"/>
      <c r="D27" s="9"/>
      <c r="E27" s="6" t="str">
        <f t="shared" si="2"/>
        <v/>
      </c>
      <c r="F27" s="7" t="str">
        <f t="shared" si="4"/>
        <v/>
      </c>
    </row>
    <row r="28" spans="1:6" x14ac:dyDescent="0.25">
      <c r="A28" s="17" t="s">
        <v>35</v>
      </c>
      <c r="B28" s="8"/>
      <c r="C28" s="9"/>
      <c r="D28" s="9"/>
      <c r="E28" s="6" t="str">
        <f t="shared" si="2"/>
        <v/>
      </c>
      <c r="F28" s="7" t="str">
        <f t="shared" si="4"/>
        <v/>
      </c>
    </row>
    <row r="29" spans="1:6" x14ac:dyDescent="0.25">
      <c r="A29" s="17" t="s">
        <v>36</v>
      </c>
      <c r="B29" s="8"/>
      <c r="C29" s="9"/>
      <c r="D29" s="9"/>
      <c r="E29" s="6" t="str">
        <f t="shared" si="2"/>
        <v/>
      </c>
      <c r="F29" s="7" t="str">
        <f t="shared" si="4"/>
        <v/>
      </c>
    </row>
    <row r="30" spans="1:6" x14ac:dyDescent="0.25">
      <c r="A30" s="17" t="s">
        <v>37</v>
      </c>
      <c r="B30" s="8"/>
      <c r="C30" s="9"/>
      <c r="D30" s="9"/>
      <c r="E30" s="6" t="str">
        <f t="shared" si="2"/>
        <v/>
      </c>
      <c r="F30" s="7" t="str">
        <f t="shared" si="4"/>
        <v/>
      </c>
    </row>
    <row r="31" spans="1:6" x14ac:dyDescent="0.25">
      <c r="A31" s="17" t="s">
        <v>38</v>
      </c>
      <c r="B31" s="8"/>
      <c r="C31" s="9"/>
      <c r="D31" s="9"/>
      <c r="E31" s="6" t="str">
        <f t="shared" si="2"/>
        <v/>
      </c>
      <c r="F31" s="7" t="str">
        <f t="shared" si="4"/>
        <v/>
      </c>
    </row>
    <row r="32" spans="1:6" x14ac:dyDescent="0.25">
      <c r="A32" s="17" t="s">
        <v>39</v>
      </c>
      <c r="B32" s="8"/>
      <c r="C32" s="9"/>
      <c r="D32" s="9"/>
      <c r="E32" s="6" t="str">
        <f t="shared" si="2"/>
        <v/>
      </c>
      <c r="F32" s="7" t="str">
        <f t="shared" si="4"/>
        <v/>
      </c>
    </row>
    <row r="33" spans="1:6" hidden="1" x14ac:dyDescent="0.25">
      <c r="A33" s="17" t="s">
        <v>40</v>
      </c>
      <c r="B33" s="8"/>
      <c r="C33" s="9"/>
      <c r="D33" s="9"/>
      <c r="E33" s="6" t="str">
        <f t="shared" si="2"/>
        <v/>
      </c>
      <c r="F33" s="7" t="str">
        <f t="shared" si="4"/>
        <v/>
      </c>
    </row>
    <row r="34" spans="1:6" hidden="1" x14ac:dyDescent="0.25">
      <c r="A34" s="17" t="s">
        <v>41</v>
      </c>
      <c r="B34" s="8"/>
      <c r="C34" s="9"/>
      <c r="D34" s="9"/>
      <c r="E34" s="6" t="str">
        <f t="shared" si="2"/>
        <v/>
      </c>
      <c r="F34" s="7" t="str">
        <f t="shared" si="4"/>
        <v/>
      </c>
    </row>
    <row r="35" spans="1:6" hidden="1" x14ac:dyDescent="0.25">
      <c r="A35" s="17" t="s">
        <v>42</v>
      </c>
      <c r="B35" s="8"/>
      <c r="C35" s="9"/>
      <c r="D35" s="9"/>
      <c r="E35" s="6" t="str">
        <f t="shared" si="2"/>
        <v/>
      </c>
      <c r="F35" s="7" t="str">
        <f t="shared" si="4"/>
        <v/>
      </c>
    </row>
    <row r="36" spans="1:6" hidden="1" x14ac:dyDescent="0.25">
      <c r="A36" s="17" t="s">
        <v>43</v>
      </c>
      <c r="B36" s="8"/>
      <c r="C36" s="9"/>
      <c r="D36" s="9"/>
      <c r="E36" s="6" t="str">
        <f t="shared" si="2"/>
        <v/>
      </c>
      <c r="F36" s="7" t="str">
        <f t="shared" si="4"/>
        <v/>
      </c>
    </row>
    <row r="37" spans="1:6" hidden="1" x14ac:dyDescent="0.25">
      <c r="A37" s="17" t="s">
        <v>44</v>
      </c>
      <c r="B37" s="8">
        <v>0</v>
      </c>
      <c r="C37" s="9"/>
      <c r="D37" s="9"/>
      <c r="E37" s="6" t="str">
        <f t="shared" si="2"/>
        <v/>
      </c>
      <c r="F37" s="7" t="str">
        <f t="shared" si="4"/>
        <v/>
      </c>
    </row>
    <row r="38" spans="1:6" hidden="1" x14ac:dyDescent="0.25">
      <c r="A38" s="17" t="s">
        <v>45</v>
      </c>
      <c r="B38" s="8">
        <v>0</v>
      </c>
      <c r="C38" s="9"/>
      <c r="D38" s="9"/>
      <c r="E38" s="6" t="str">
        <f t="shared" si="0"/>
        <v/>
      </c>
      <c r="F38" s="7" t="str">
        <f t="shared" si="1"/>
        <v/>
      </c>
    </row>
    <row r="39" spans="1:6" x14ac:dyDescent="0.25">
      <c r="A39" s="10" t="s">
        <v>9</v>
      </c>
      <c r="B39" s="11">
        <f>SUM(B4:B38)</f>
        <v>0</v>
      </c>
      <c r="C39" s="12"/>
      <c r="D39" s="12"/>
      <c r="E39" s="13"/>
      <c r="F39" s="14">
        <f>SUM(F4:F38)</f>
        <v>0</v>
      </c>
    </row>
    <row r="40" spans="1:6" x14ac:dyDescent="0.25">
      <c r="E40" s="1"/>
      <c r="F40" s="1"/>
    </row>
    <row r="41" spans="1:6" x14ac:dyDescent="0.25">
      <c r="E41" s="1"/>
      <c r="F41" s="1"/>
    </row>
    <row r="42" spans="1:6" ht="15.75" x14ac:dyDescent="0.25">
      <c r="A42" s="48" t="s">
        <v>10</v>
      </c>
      <c r="B42" s="48"/>
      <c r="C42" s="48"/>
      <c r="D42" s="16" t="str">
        <f>IF(AND(F39&lt;&gt;"",B39&lt;&gt;0),F39/B39,"")</f>
        <v/>
      </c>
      <c r="E42" s="1"/>
      <c r="F42" s="1"/>
    </row>
  </sheetData>
  <mergeCells count="6">
    <mergeCell ref="F2:F3"/>
    <mergeCell ref="A42:C42"/>
    <mergeCell ref="A1:D1"/>
    <mergeCell ref="A2:A3"/>
    <mergeCell ref="C2:C3"/>
    <mergeCell ref="E2:E3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1°TRIM.2026</vt:lpstr>
      <vt:lpstr>2°TRIM.</vt:lpstr>
      <vt:lpstr>3°TRIM.</vt:lpstr>
      <vt:lpstr>4°TRIM.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Maria Oliverio</cp:lastModifiedBy>
  <cp:revision>0</cp:revision>
  <cp:lastPrinted>2026-07-16T08:28:34Z</cp:lastPrinted>
  <dcterms:created xsi:type="dcterms:W3CDTF">2015-03-02T14:51:10Z</dcterms:created>
  <dcterms:modified xsi:type="dcterms:W3CDTF">2026-07-16T08:31:10Z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